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16440" windowHeight="7620"/>
  </bookViews>
  <sheets>
    <sheet name="Лист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/>
  <c r="G13"/>
  <c r="H13"/>
  <c r="I13"/>
  <c r="J13"/>
  <c r="L13"/>
  <c r="F23"/>
  <c r="F24" s="1"/>
  <c r="G23"/>
  <c r="H23"/>
  <c r="I23"/>
  <c r="J23"/>
  <c r="L23"/>
  <c r="G24"/>
  <c r="H24"/>
  <c r="I24"/>
  <c r="J24"/>
  <c r="L24"/>
  <c r="F32"/>
  <c r="G32"/>
  <c r="H32"/>
  <c r="I32"/>
  <c r="J32"/>
  <c r="L32"/>
  <c r="F42"/>
  <c r="G42"/>
  <c r="H42"/>
  <c r="I42"/>
  <c r="J42"/>
  <c r="L42"/>
  <c r="F43"/>
  <c r="G43"/>
  <c r="H43"/>
  <c r="I43"/>
  <c r="J43"/>
  <c r="L43"/>
  <c r="F51"/>
  <c r="G51"/>
  <c r="H51"/>
  <c r="I51"/>
  <c r="J51"/>
  <c r="L51"/>
  <c r="F61"/>
  <c r="G61"/>
  <c r="G62" s="1"/>
  <c r="H61"/>
  <c r="I61"/>
  <c r="J61"/>
  <c r="L61"/>
  <c r="F62"/>
  <c r="H62"/>
  <c r="I62"/>
  <c r="J62"/>
  <c r="L62"/>
  <c r="F70"/>
  <c r="G70"/>
  <c r="H70"/>
  <c r="I70"/>
  <c r="J70"/>
  <c r="L70"/>
  <c r="F80"/>
  <c r="G80"/>
  <c r="H80"/>
  <c r="I80"/>
  <c r="J80"/>
  <c r="L80"/>
  <c r="L81" s="1"/>
  <c r="F81"/>
  <c r="G81"/>
  <c r="H81"/>
  <c r="I81"/>
  <c r="J81"/>
  <c r="F99"/>
  <c r="G99"/>
  <c r="H99"/>
  <c r="H100" s="1"/>
  <c r="I99"/>
  <c r="I100" s="1"/>
  <c r="J99"/>
  <c r="J100" s="1"/>
  <c r="L99"/>
  <c r="L100" s="1"/>
  <c r="F100"/>
  <c r="G100"/>
  <c r="F107"/>
  <c r="G107"/>
  <c r="H107"/>
  <c r="I107"/>
  <c r="J107"/>
  <c r="L107"/>
  <c r="F117"/>
  <c r="G117"/>
  <c r="H117"/>
  <c r="H118" s="1"/>
  <c r="I117"/>
  <c r="J117"/>
  <c r="L117"/>
  <c r="F118"/>
  <c r="G118"/>
  <c r="I118"/>
  <c r="J118"/>
  <c r="L118"/>
  <c r="F125"/>
  <c r="G125"/>
  <c r="H125"/>
  <c r="I125"/>
  <c r="J125"/>
  <c r="L125"/>
  <c r="F135"/>
  <c r="G135"/>
  <c r="H135"/>
  <c r="H136" s="1"/>
  <c r="I135"/>
  <c r="I136" s="1"/>
  <c r="J135"/>
  <c r="J136" s="1"/>
  <c r="L135"/>
  <c r="F136"/>
  <c r="G136"/>
  <c r="L136"/>
  <c r="F142"/>
  <c r="G142"/>
  <c r="H142"/>
  <c r="I142"/>
  <c r="J142"/>
  <c r="L142"/>
  <c r="F152"/>
  <c r="G152"/>
  <c r="H152"/>
  <c r="I152"/>
  <c r="J152"/>
  <c r="L152"/>
  <c r="F153"/>
  <c r="G153"/>
  <c r="H153"/>
  <c r="I153"/>
  <c r="J153"/>
  <c r="L153"/>
  <c r="F159"/>
  <c r="G159"/>
  <c r="H159"/>
  <c r="I159"/>
  <c r="J159"/>
  <c r="L159"/>
  <c r="F169"/>
  <c r="G169"/>
  <c r="H169"/>
  <c r="I169"/>
  <c r="J169"/>
  <c r="L169"/>
  <c r="F170"/>
  <c r="G170"/>
  <c r="H170"/>
  <c r="I170"/>
  <c r="J170"/>
  <c r="L170"/>
  <c r="F178"/>
  <c r="G178"/>
  <c r="H178"/>
  <c r="I178"/>
  <c r="J178"/>
  <c r="L178"/>
  <c r="F188"/>
  <c r="G188"/>
  <c r="H188"/>
  <c r="I188"/>
  <c r="J188"/>
  <c r="L188"/>
  <c r="F189"/>
  <c r="G189"/>
  <c r="H189"/>
  <c r="I189"/>
  <c r="J189"/>
  <c r="L189"/>
  <c r="A108"/>
  <c r="B189"/>
  <c r="A189"/>
  <c r="B179"/>
  <c r="A179"/>
  <c r="B170"/>
  <c r="A170"/>
  <c r="B160"/>
  <c r="A160"/>
  <c r="B153"/>
  <c r="A153"/>
  <c r="B143"/>
  <c r="A143"/>
  <c r="B136"/>
  <c r="A136"/>
  <c r="B126"/>
  <c r="A126"/>
  <c r="B118"/>
  <c r="A118"/>
  <c r="B108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  <c r="J190" l="1"/>
  <c r="H190"/>
  <c r="L190"/>
  <c r="F190"/>
  <c r="I190"/>
  <c r="G190"/>
</calcChain>
</file>

<file path=xl/sharedStrings.xml><?xml version="1.0" encoding="utf-8"?>
<sst xmlns="http://schemas.openxmlformats.org/spreadsheetml/2006/main" count="282" uniqueCount="76">
  <si>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</si>
  <si>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</si>
  <si>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</si>
  <si>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</si>
  <si>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</si>
  <si>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</si>
  <si>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</si>
  <si>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</si>
  <si>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</si>
  <si>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</si>
  <si>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</si>
  <si>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</si>
  <si>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</si>
  <si>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</si>
  <si>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</si>
  <si>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</si>
  <si>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</si>
  <si>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</si>
  <si>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</si>
  <si>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</si>
  <si>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</si>
  <si>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</si>
  <si>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</si>
  <si>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</si>
  <si>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</si>
  <si>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</si>
  <si>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</si>
  <si>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</si>
  <si>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</si>
  <si>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</si>
  <si>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</si>
  <si>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</si>
  <si>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</si>
  <si>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</si>
  <si>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</si>
  <si>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</si>
  <si>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</si>
  <si>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</si>
  <si>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Гарнир</t>
  </si>
  <si>
    <t>сладкое</t>
  </si>
  <si>
    <t>Яблоко</t>
  </si>
  <si>
    <t>Компот из свежих яблок</t>
  </si>
  <si>
    <t>Хлеб пшеничный</t>
  </si>
  <si>
    <t>250/10</t>
  </si>
  <si>
    <t>Печенье</t>
  </si>
  <si>
    <t xml:space="preserve">Директор </t>
  </si>
  <si>
    <t>6-11 лет</t>
  </si>
  <si>
    <t>Гергова А.Б.</t>
  </si>
  <si>
    <t>МКОУ "Прогимназия №4 г.Баксана"</t>
  </si>
  <si>
    <t xml:space="preserve">Салат "Овощной" </t>
  </si>
  <si>
    <t>Суп картофельный с горохом со сметаной</t>
  </si>
  <si>
    <t>Плов из мяса говядины с овощами</t>
  </si>
  <si>
    <t>Салат "Свекольный"</t>
  </si>
  <si>
    <t>Рагу овощное с тефтелями</t>
  </si>
  <si>
    <t>Компот из свежей малины</t>
  </si>
  <si>
    <t>Котлеты куриные с соусом</t>
  </si>
  <si>
    <t>Каша гречневая</t>
  </si>
  <si>
    <t>Салат из капусты</t>
  </si>
  <si>
    <t>Каша пшенная</t>
  </si>
  <si>
    <t>Куриное филе с соусом</t>
  </si>
  <si>
    <t>Салат "Морковный"</t>
  </si>
  <si>
    <t>Борщ из свежей капусты со сметаной</t>
  </si>
  <si>
    <t>Макароны отварные</t>
  </si>
  <si>
    <t>Компот с лимоном</t>
  </si>
  <si>
    <t>Мандарины</t>
  </si>
  <si>
    <t>Банан</t>
  </si>
  <si>
    <t>конд.издел.</t>
  </si>
  <si>
    <t>Конфеты</t>
  </si>
  <si>
    <t>Жаркое по-домашнему из говядины</t>
  </si>
  <si>
    <t>Гуляш из говядины с соусом</t>
  </si>
  <si>
    <t>Рыба запеченная</t>
  </si>
  <si>
    <t>Котлеты мясные с соусом</t>
  </si>
  <si>
    <t xml:space="preserve">Картофельное пюре </t>
  </si>
  <si>
    <t>Суп картофельный с перловой крупой со сметаной</t>
  </si>
  <si>
    <t>Суп картофельный с макаронными изделиями со сметаной</t>
  </si>
  <si>
    <t>Макароны с отварным яйцом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</si>
</sst>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wrapText="1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Protection="1"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17" xfId="0" applyFont="1" applyFill="1" applyBorder="1" applyAlignment="1" applyProtection="1">
      <alignment horizontal="center" wrapText="1"/>
      <protection locked="0"/>
    </xf>
    <xf numFmtId="0" fontId="11" fillId="2" borderId="2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wrapText="1"/>
      <protection locked="0"/>
    </xf>
    <xf numFmtId="2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/>
    <xf numFmtId="1" fontId="1" fillId="2" borderId="24" xfId="0" applyNumberFormat="1" applyFont="1" applyFill="1" applyBorder="1" applyProtection="1">
      <protection locked="0"/>
    </xf>
    <xf numFmtId="2" fontId="1" fillId="2" borderId="2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>
      <alignment vertical="top" wrapText="1"/>
    </xf>
    <xf numFmtId="2" fontId="1" fillId="2" borderId="26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>
      <alignment horizontal="center" vertical="top"/>
    </xf>
    <xf numFmtId="2" fontId="11" fillId="2" borderId="2" xfId="0" applyNumberFormat="1" applyFont="1" applyFill="1" applyBorder="1" applyAlignment="1">
      <alignment horizontal="center" vertical="top"/>
    </xf>
    <xf numFmtId="2" fontId="11" fillId="2" borderId="25" xfId="0" applyNumberFormat="1" applyFont="1" applyFill="1" applyBorder="1" applyAlignment="1">
      <alignment horizontal="center" vertical="top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2" fontId="0" fillId="2" borderId="2" xfId="0" applyNumberFormat="1" applyFont="1" applyFill="1" applyBorder="1" applyAlignment="1" applyProtection="1">
      <alignment horizontal="center" vertical="center"/>
      <protection locked="0"/>
    </xf>
    <xf numFmtId="2" fontId="0" fillId="2" borderId="17" xfId="0" applyNumberFormat="1" applyFont="1" applyFill="1" applyBorder="1" applyAlignment="1" applyProtection="1">
      <alignment horizontal="center" vertical="center"/>
      <protection locked="0"/>
    </xf>
    <xf numFmtId="2" fontId="1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" fillId="2" borderId="25" xfId="0" applyFont="1" applyFill="1" applyBorder="1" applyAlignment="1" applyProtection="1">
      <alignment wrapText="1"/>
      <protection locked="0"/>
    </xf>
    <xf numFmtId="0" fontId="1" fillId="2" borderId="30" xfId="0" applyFont="1" applyFill="1" applyBorder="1" applyAlignment="1" applyProtection="1">
      <alignment wrapText="1"/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" fillId="2" borderId="30" xfId="0" applyFont="1" applyFill="1" applyBorder="1" applyAlignment="1" applyProtection="1">
      <alignment horizontal="left" wrapText="1"/>
      <protection locked="0"/>
    </xf>
    <xf numFmtId="0" fontId="1" fillId="2" borderId="26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0"/>
  <sheetViews>
    <sheetView tabSelected="1" workbookViewId="0">
      <pane xSplit="4" ySplit="5" topLeftCell="E93" activePane="bottomRight" state="frozen"/>
      <selection pane="topRight" activeCell="E1" sqref="E1"/>
      <selection pane="bottomLeft" activeCell="A6" sqref="A6"/>
      <selection pane="bottomRight" activeCell="K84" sqref="K8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2.7109375" style="1" customWidth="1"/>
    <col min="5" max="5" width="40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1" t="s">
        <v>7</v>
      </c>
      <c r="C1" s="100" t="s">
        <v>48</v>
      </c>
      <c r="D1" s="101"/>
      <c r="E1" s="102"/>
      <c r="F1" s="12" t="s">
        <v>15</v>
      </c>
      <c r="G1" s="2" t="s">
        <v>16</v>
      </c>
      <c r="H1" s="103" t="s">
        <v>45</v>
      </c>
      <c r="I1" s="104"/>
      <c r="J1" s="104"/>
      <c r="K1" s="105"/>
    </row>
    <row r="2" spans="1:12" ht="18" customHeight="1">
      <c r="A2" s="35" t="s">
        <v>6</v>
      </c>
      <c r="C2" s="2"/>
      <c r="G2" s="2" t="s">
        <v>17</v>
      </c>
      <c r="H2" s="103" t="s">
        <v>47</v>
      </c>
      <c r="I2" s="104"/>
      <c r="J2" s="104"/>
      <c r="K2" s="105"/>
    </row>
    <row r="3" spans="1:12" ht="17.25" customHeight="1">
      <c r="A3" s="4" t="s">
        <v>8</v>
      </c>
      <c r="C3" s="2"/>
      <c r="D3" s="3"/>
      <c r="E3" s="38" t="s">
        <v>46</v>
      </c>
      <c r="G3" s="2" t="s">
        <v>18</v>
      </c>
      <c r="H3" s="48">
        <v>2</v>
      </c>
      <c r="I3" s="48">
        <v>9</v>
      </c>
      <c r="J3" s="49">
        <v>2025</v>
      </c>
      <c r="K3" s="50"/>
    </row>
    <row r="4" spans="1:12" ht="13.5" thickBot="1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57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 t="s">
        <v>38</v>
      </c>
      <c r="E7" s="56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56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22</v>
      </c>
      <c r="E9" s="56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25</v>
      </c>
      <c r="E10" s="56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4" t="s">
        <v>49</v>
      </c>
      <c r="F14" s="48">
        <v>100</v>
      </c>
      <c r="G14" s="72">
        <v>2.35</v>
      </c>
      <c r="H14" s="72">
        <v>6.16</v>
      </c>
      <c r="I14" s="72">
        <v>7.69</v>
      </c>
      <c r="J14" s="73">
        <v>91.6</v>
      </c>
      <c r="K14" s="69">
        <v>45</v>
      </c>
      <c r="L14" s="74">
        <v>13.4</v>
      </c>
    </row>
    <row r="15" spans="1:12" ht="15" customHeight="1">
      <c r="A15" s="23"/>
      <c r="B15" s="15"/>
      <c r="C15" s="11"/>
      <c r="D15" s="7" t="s">
        <v>26</v>
      </c>
      <c r="E15" s="82" t="s">
        <v>50</v>
      </c>
      <c r="F15" s="84" t="s">
        <v>43</v>
      </c>
      <c r="G15" s="85">
        <v>4.67</v>
      </c>
      <c r="H15" s="85">
        <v>2.12</v>
      </c>
      <c r="I15" s="85">
        <v>12.72</v>
      </c>
      <c r="J15" s="85">
        <v>198.2</v>
      </c>
      <c r="K15" s="44">
        <v>37</v>
      </c>
      <c r="L15" s="74">
        <v>12.5</v>
      </c>
    </row>
    <row r="16" spans="1:12" ht="15">
      <c r="A16" s="23"/>
      <c r="B16" s="15"/>
      <c r="C16" s="11"/>
      <c r="D16" s="7" t="s">
        <v>27</v>
      </c>
      <c r="E16" s="51" t="s">
        <v>51</v>
      </c>
      <c r="F16" s="52">
        <v>250</v>
      </c>
      <c r="G16" s="53">
        <v>23</v>
      </c>
      <c r="H16" s="53">
        <v>23.1</v>
      </c>
      <c r="I16" s="53">
        <v>41.8</v>
      </c>
      <c r="J16" s="53">
        <v>475</v>
      </c>
      <c r="K16" s="44">
        <v>304</v>
      </c>
      <c r="L16" s="74">
        <v>32.4</v>
      </c>
    </row>
    <row r="17" spans="1:12" ht="15">
      <c r="A17" s="23"/>
      <c r="B17" s="15"/>
      <c r="C17" s="11"/>
      <c r="D17" s="7" t="s">
        <v>28</v>
      </c>
      <c r="E17" s="42"/>
      <c r="F17" s="52"/>
      <c r="G17" s="53"/>
      <c r="H17" s="53"/>
      <c r="I17" s="53"/>
      <c r="J17" s="53"/>
      <c r="K17" s="44"/>
      <c r="L17" s="74"/>
    </row>
    <row r="18" spans="1:12" ht="15">
      <c r="A18" s="23"/>
      <c r="B18" s="15"/>
      <c r="C18" s="11"/>
      <c r="D18" s="7" t="s">
        <v>29</v>
      </c>
      <c r="E18" s="51" t="s">
        <v>41</v>
      </c>
      <c r="F18" s="52">
        <v>200</v>
      </c>
      <c r="G18" s="53">
        <v>0.24</v>
      </c>
      <c r="H18" s="53">
        <v>0.04</v>
      </c>
      <c r="I18" s="53">
        <v>27.84</v>
      </c>
      <c r="J18" s="53">
        <v>136.1</v>
      </c>
      <c r="K18" s="44">
        <v>373</v>
      </c>
      <c r="L18" s="74">
        <v>5.3</v>
      </c>
    </row>
    <row r="19" spans="1:12" ht="15">
      <c r="A19" s="23"/>
      <c r="B19" s="15"/>
      <c r="C19" s="11"/>
      <c r="D19" s="7" t="s">
        <v>30</v>
      </c>
      <c r="E19" s="42" t="s">
        <v>42</v>
      </c>
      <c r="F19" s="43">
        <v>60</v>
      </c>
      <c r="G19" s="43">
        <v>3.12</v>
      </c>
      <c r="H19" s="43">
        <v>1.1200000000000001</v>
      </c>
      <c r="I19" s="43">
        <v>20.93</v>
      </c>
      <c r="J19" s="74">
        <v>130.30000000000001</v>
      </c>
      <c r="K19" s="44">
        <v>147</v>
      </c>
      <c r="L19" s="74">
        <v>2.08</v>
      </c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74"/>
    </row>
    <row r="21" spans="1:12" ht="15">
      <c r="A21" s="23"/>
      <c r="B21" s="15"/>
      <c r="C21" s="11"/>
      <c r="D21" s="61" t="s">
        <v>23</v>
      </c>
      <c r="E21" s="42" t="s">
        <v>64</v>
      </c>
      <c r="F21" s="52">
        <v>100</v>
      </c>
      <c r="G21" s="53">
        <v>0.78</v>
      </c>
      <c r="H21" s="53">
        <v>0.17</v>
      </c>
      <c r="I21" s="53">
        <v>19.559999999999999</v>
      </c>
      <c r="J21" s="53">
        <v>82.5</v>
      </c>
      <c r="K21" s="44">
        <v>362</v>
      </c>
      <c r="L21" s="74">
        <v>12.5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710</v>
      </c>
      <c r="G23" s="19">
        <f t="shared" ref="G23:J23" si="2">SUM(G14:G22)</f>
        <v>34.159999999999997</v>
      </c>
      <c r="H23" s="19">
        <f t="shared" si="2"/>
        <v>32.71</v>
      </c>
      <c r="I23" s="19">
        <f t="shared" si="2"/>
        <v>130.54</v>
      </c>
      <c r="J23" s="88">
        <f t="shared" si="2"/>
        <v>1113.7</v>
      </c>
      <c r="K23" s="25"/>
      <c r="L23" s="19">
        <f t="shared" ref="L23" si="3">SUM(L14:L22)</f>
        <v>78.179999999999993</v>
      </c>
    </row>
    <row r="24" spans="1:12" ht="15.75" customHeight="1" thickBot="1">
      <c r="A24" s="29">
        <f>A6</f>
        <v>1</v>
      </c>
      <c r="B24" s="30">
        <f>B6</f>
        <v>1</v>
      </c>
      <c r="C24" s="95" t="s">
        <v>4</v>
      </c>
      <c r="D24" s="96"/>
      <c r="E24" s="31"/>
      <c r="F24" s="32">
        <f>F13+F23</f>
        <v>710</v>
      </c>
      <c r="G24" s="32">
        <f t="shared" ref="G24:J24" si="4">G13+G23</f>
        <v>34.159999999999997</v>
      </c>
      <c r="H24" s="32">
        <f t="shared" si="4"/>
        <v>32.71</v>
      </c>
      <c r="I24" s="32">
        <f t="shared" si="4"/>
        <v>130.54</v>
      </c>
      <c r="J24" s="89">
        <f t="shared" si="4"/>
        <v>1113.7</v>
      </c>
      <c r="K24" s="32"/>
      <c r="L24" s="32">
        <f t="shared" ref="L24" si="5">L13+L23</f>
        <v>78.179999999999993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57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 t="s">
        <v>38</v>
      </c>
      <c r="E26" s="56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21</v>
      </c>
      <c r="E27" s="56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22</v>
      </c>
      <c r="E28" s="56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39</v>
      </c>
      <c r="E29" s="56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59" t="s">
        <v>52</v>
      </c>
      <c r="F33" s="71">
        <v>100</v>
      </c>
      <c r="G33" s="53">
        <v>1.82</v>
      </c>
      <c r="H33" s="53">
        <v>5.0999999999999996</v>
      </c>
      <c r="I33" s="53">
        <v>2.48</v>
      </c>
      <c r="J33" s="53">
        <v>98.5</v>
      </c>
      <c r="K33" s="69">
        <v>34</v>
      </c>
      <c r="L33" s="76">
        <v>12.83</v>
      </c>
    </row>
    <row r="34" spans="1:12" ht="26.25">
      <c r="A34" s="14"/>
      <c r="B34" s="15"/>
      <c r="C34" s="11"/>
      <c r="D34" s="7" t="s">
        <v>26</v>
      </c>
      <c r="E34" s="51" t="s">
        <v>73</v>
      </c>
      <c r="F34" s="52" t="s">
        <v>43</v>
      </c>
      <c r="G34" s="53">
        <v>2.8</v>
      </c>
      <c r="H34" s="53">
        <v>3.27</v>
      </c>
      <c r="I34" s="53">
        <v>12.8</v>
      </c>
      <c r="J34" s="53">
        <v>180.5</v>
      </c>
      <c r="K34" s="44">
        <v>81</v>
      </c>
      <c r="L34" s="74">
        <v>18.399999999999999</v>
      </c>
    </row>
    <row r="35" spans="1:12" ht="15">
      <c r="A35" s="14"/>
      <c r="B35" s="15"/>
      <c r="C35" s="11"/>
      <c r="D35" s="7" t="s">
        <v>27</v>
      </c>
      <c r="E35" s="51" t="s">
        <v>53</v>
      </c>
      <c r="F35" s="52">
        <v>260</v>
      </c>
      <c r="G35" s="53">
        <v>23.4</v>
      </c>
      <c r="H35" s="53">
        <v>28.4</v>
      </c>
      <c r="I35" s="53">
        <v>23.5</v>
      </c>
      <c r="J35" s="53">
        <v>385.4</v>
      </c>
      <c r="K35" s="44">
        <v>26</v>
      </c>
      <c r="L35" s="74">
        <v>29.77</v>
      </c>
    </row>
    <row r="36" spans="1:12" ht="15">
      <c r="A36" s="14"/>
      <c r="B36" s="15"/>
      <c r="C36" s="11"/>
      <c r="D36" s="7" t="s">
        <v>28</v>
      </c>
      <c r="E36" s="42"/>
      <c r="F36" s="52"/>
      <c r="G36" s="53"/>
      <c r="H36" s="53"/>
      <c r="I36" s="53"/>
      <c r="J36" s="53"/>
      <c r="K36" s="44"/>
      <c r="L36" s="74"/>
    </row>
    <row r="37" spans="1:12" ht="15">
      <c r="A37" s="14"/>
      <c r="B37" s="15"/>
      <c r="C37" s="11"/>
      <c r="D37" s="7" t="s">
        <v>29</v>
      </c>
      <c r="E37" s="51" t="s">
        <v>54</v>
      </c>
      <c r="F37" s="52">
        <v>200</v>
      </c>
      <c r="G37" s="53">
        <v>0.24</v>
      </c>
      <c r="H37" s="53">
        <v>0.04</v>
      </c>
      <c r="I37" s="53">
        <v>27.84</v>
      </c>
      <c r="J37" s="53">
        <v>136.1</v>
      </c>
      <c r="K37" s="44">
        <v>373</v>
      </c>
      <c r="L37" s="74">
        <v>5.8</v>
      </c>
    </row>
    <row r="38" spans="1:12" ht="15">
      <c r="A38" s="14"/>
      <c r="B38" s="15"/>
      <c r="C38" s="11"/>
      <c r="D38" s="7" t="s">
        <v>30</v>
      </c>
      <c r="E38" s="42" t="s">
        <v>42</v>
      </c>
      <c r="F38" s="43">
        <v>60</v>
      </c>
      <c r="G38" s="43">
        <v>3.12</v>
      </c>
      <c r="H38" s="43">
        <v>1.1200000000000001</v>
      </c>
      <c r="I38" s="43">
        <v>20.93</v>
      </c>
      <c r="J38" s="74">
        <v>130.30000000000001</v>
      </c>
      <c r="K38" s="44">
        <v>147</v>
      </c>
      <c r="L38" s="74">
        <v>2.08</v>
      </c>
    </row>
    <row r="39" spans="1:12" ht="15">
      <c r="A39" s="14"/>
      <c r="B39" s="15"/>
      <c r="C39" s="11"/>
      <c r="D39" s="7" t="s">
        <v>31</v>
      </c>
      <c r="E39" s="42"/>
      <c r="F39" s="58"/>
      <c r="G39" s="58"/>
      <c r="H39" s="58"/>
      <c r="I39" s="58"/>
      <c r="J39" s="58"/>
      <c r="K39" s="44"/>
      <c r="L39" s="74"/>
    </row>
    <row r="40" spans="1:12" ht="15">
      <c r="A40" s="14"/>
      <c r="B40" s="15"/>
      <c r="C40" s="11"/>
      <c r="D40" s="61" t="s">
        <v>23</v>
      </c>
      <c r="E40" s="42" t="s">
        <v>40</v>
      </c>
      <c r="F40" s="52">
        <v>100</v>
      </c>
      <c r="G40" s="53">
        <v>0.48</v>
      </c>
      <c r="H40" s="53">
        <v>0.02</v>
      </c>
      <c r="I40" s="53">
        <v>9.8000000000000007</v>
      </c>
      <c r="J40" s="53">
        <v>44.1</v>
      </c>
      <c r="K40" s="44">
        <v>368</v>
      </c>
      <c r="L40" s="74">
        <v>5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720</v>
      </c>
      <c r="G42" s="19">
        <f>SUM(G33:G41)</f>
        <v>31.86</v>
      </c>
      <c r="H42" s="19">
        <f t="shared" ref="H42" si="10">SUM(H33:H41)</f>
        <v>37.949999999999996</v>
      </c>
      <c r="I42" s="19">
        <f t="shared" ref="I42" si="11">SUM(I33:I41)</f>
        <v>97.350000000000009</v>
      </c>
      <c r="J42" s="88">
        <f t="shared" ref="J42:L42" si="12">SUM(J33:J41)</f>
        <v>974.9</v>
      </c>
      <c r="K42" s="25"/>
      <c r="L42" s="88">
        <f t="shared" si="12"/>
        <v>73.88</v>
      </c>
    </row>
    <row r="43" spans="1:12" ht="15.75" customHeight="1" thickBot="1">
      <c r="A43" s="33">
        <f>A25</f>
        <v>1</v>
      </c>
      <c r="B43" s="33">
        <f>B25</f>
        <v>2</v>
      </c>
      <c r="C43" s="95" t="s">
        <v>4</v>
      </c>
      <c r="D43" s="96"/>
      <c r="E43" s="31"/>
      <c r="F43" s="32">
        <f>F32+F42</f>
        <v>720</v>
      </c>
      <c r="G43" s="32">
        <f t="shared" ref="G43" si="13">G32+G42</f>
        <v>31.86</v>
      </c>
      <c r="H43" s="32">
        <f t="shared" ref="H43" si="14">H32+H42</f>
        <v>37.949999999999996</v>
      </c>
      <c r="I43" s="32">
        <f t="shared" ref="I43" si="15">I32+I42</f>
        <v>97.350000000000009</v>
      </c>
      <c r="J43" s="89">
        <f t="shared" ref="J43:L43" si="16">J32+J42</f>
        <v>974.9</v>
      </c>
      <c r="K43" s="32"/>
      <c r="L43" s="89">
        <f t="shared" si="16"/>
        <v>73.88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57"/>
      <c r="F44" s="63"/>
      <c r="G44" s="63"/>
      <c r="H44" s="63"/>
      <c r="I44" s="63"/>
      <c r="J44" s="63"/>
      <c r="K44" s="64"/>
      <c r="L44" s="63"/>
    </row>
    <row r="45" spans="1:12" ht="15">
      <c r="A45" s="23"/>
      <c r="B45" s="15"/>
      <c r="C45" s="11"/>
      <c r="D45" s="61" t="s">
        <v>28</v>
      </c>
      <c r="E45" s="56"/>
      <c r="F45" s="62"/>
      <c r="G45" s="62"/>
      <c r="H45" s="62"/>
      <c r="I45" s="62"/>
      <c r="J45" s="62"/>
      <c r="K45" s="65"/>
      <c r="L45" s="62"/>
    </row>
    <row r="46" spans="1:12" ht="15">
      <c r="A46" s="23"/>
      <c r="B46" s="15"/>
      <c r="C46" s="11"/>
      <c r="D46" s="7" t="s">
        <v>21</v>
      </c>
      <c r="E46" s="56"/>
      <c r="F46" s="62"/>
      <c r="G46" s="62"/>
      <c r="H46" s="62"/>
      <c r="I46" s="62"/>
      <c r="J46" s="62"/>
      <c r="K46" s="65"/>
      <c r="L46" s="62"/>
    </row>
    <row r="47" spans="1:12" ht="15">
      <c r="A47" s="23"/>
      <c r="B47" s="15"/>
      <c r="C47" s="11"/>
      <c r="D47" s="7" t="s">
        <v>22</v>
      </c>
      <c r="E47" s="56"/>
      <c r="F47" s="62"/>
      <c r="G47" s="62"/>
      <c r="H47" s="62"/>
      <c r="I47" s="62"/>
      <c r="J47" s="62"/>
      <c r="K47" s="65"/>
      <c r="L47" s="62"/>
    </row>
    <row r="48" spans="1:12" ht="15">
      <c r="A48" s="23"/>
      <c r="B48" s="15"/>
      <c r="C48" s="11"/>
      <c r="D48" s="7" t="s">
        <v>25</v>
      </c>
      <c r="E48" s="56"/>
      <c r="F48" s="62"/>
      <c r="G48" s="62"/>
      <c r="H48" s="62"/>
      <c r="I48" s="62"/>
      <c r="J48" s="62"/>
      <c r="K48" s="65"/>
      <c r="L48" s="62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4" t="s">
        <v>60</v>
      </c>
      <c r="F52" s="48">
        <v>80</v>
      </c>
      <c r="G52" s="72">
        <v>0.98</v>
      </c>
      <c r="H52" s="72">
        <v>0.06</v>
      </c>
      <c r="I52" s="72">
        <v>9.1999999999999993</v>
      </c>
      <c r="J52" s="73">
        <v>41.8</v>
      </c>
      <c r="K52" s="69">
        <v>604</v>
      </c>
      <c r="L52" s="74">
        <v>12.3</v>
      </c>
    </row>
    <row r="53" spans="1:12" ht="15">
      <c r="A53" s="23"/>
      <c r="B53" s="15"/>
      <c r="C53" s="11"/>
      <c r="D53" s="7" t="s">
        <v>26</v>
      </c>
      <c r="E53" s="51" t="s">
        <v>61</v>
      </c>
      <c r="F53" s="52" t="s">
        <v>43</v>
      </c>
      <c r="G53" s="53">
        <v>4.67</v>
      </c>
      <c r="H53" s="53">
        <v>2.12</v>
      </c>
      <c r="I53" s="53">
        <v>12.72</v>
      </c>
      <c r="J53" s="53">
        <v>198.2</v>
      </c>
      <c r="K53" s="70">
        <v>30</v>
      </c>
      <c r="L53" s="75">
        <v>12.5</v>
      </c>
    </row>
    <row r="54" spans="1:12" ht="15">
      <c r="A54" s="23"/>
      <c r="B54" s="15"/>
      <c r="C54" s="11"/>
      <c r="D54" s="7" t="s">
        <v>27</v>
      </c>
      <c r="E54" s="51" t="s">
        <v>59</v>
      </c>
      <c r="F54" s="52">
        <v>120</v>
      </c>
      <c r="G54" s="53">
        <v>17.23</v>
      </c>
      <c r="H54" s="53">
        <v>12.89</v>
      </c>
      <c r="I54" s="53">
        <v>2.98</v>
      </c>
      <c r="J54" s="53">
        <v>196.79</v>
      </c>
      <c r="K54" s="44">
        <v>410</v>
      </c>
      <c r="L54" s="74">
        <v>27.6</v>
      </c>
    </row>
    <row r="55" spans="1:12" ht="15">
      <c r="A55" s="23"/>
      <c r="B55" s="15"/>
      <c r="C55" s="11"/>
      <c r="D55" s="7" t="s">
        <v>28</v>
      </c>
      <c r="E55" s="51" t="s">
        <v>58</v>
      </c>
      <c r="F55" s="52">
        <v>180</v>
      </c>
      <c r="G55" s="53">
        <v>6.75</v>
      </c>
      <c r="H55" s="53">
        <v>5.88</v>
      </c>
      <c r="I55" s="53">
        <v>39.93</v>
      </c>
      <c r="J55" s="53">
        <v>231.61</v>
      </c>
      <c r="K55" s="44">
        <v>15</v>
      </c>
      <c r="L55" s="74">
        <v>4.5</v>
      </c>
    </row>
    <row r="56" spans="1:12" ht="15">
      <c r="A56" s="23"/>
      <c r="B56" s="15"/>
      <c r="C56" s="11"/>
      <c r="D56" s="7" t="s">
        <v>29</v>
      </c>
      <c r="E56" s="51" t="s">
        <v>63</v>
      </c>
      <c r="F56" s="52">
        <v>200</v>
      </c>
      <c r="G56" s="53">
        <v>0.14000000000000001</v>
      </c>
      <c r="H56" s="53">
        <v>0.02</v>
      </c>
      <c r="I56" s="53">
        <v>21.51</v>
      </c>
      <c r="J56" s="53">
        <v>121.4</v>
      </c>
      <c r="K56" s="44">
        <v>373</v>
      </c>
      <c r="L56" s="74">
        <v>6.4</v>
      </c>
    </row>
    <row r="57" spans="1:12" ht="15">
      <c r="A57" s="23"/>
      <c r="B57" s="15"/>
      <c r="C57" s="11"/>
      <c r="D57" s="7" t="s">
        <v>30</v>
      </c>
      <c r="E57" s="42" t="s">
        <v>42</v>
      </c>
      <c r="F57" s="43">
        <v>60</v>
      </c>
      <c r="G57" s="43">
        <v>3.12</v>
      </c>
      <c r="H57" s="43">
        <v>1.1200000000000001</v>
      </c>
      <c r="I57" s="43">
        <v>20.93</v>
      </c>
      <c r="J57" s="74">
        <v>130.30000000000001</v>
      </c>
      <c r="K57" s="44">
        <v>147</v>
      </c>
      <c r="L57" s="74">
        <v>2.08</v>
      </c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1" t="s">
        <v>66</v>
      </c>
      <c r="E59" s="68" t="s">
        <v>67</v>
      </c>
      <c r="F59" s="71">
        <v>30</v>
      </c>
      <c r="G59" s="53">
        <v>0.63</v>
      </c>
      <c r="H59" s="53">
        <v>1.28</v>
      </c>
      <c r="I59" s="53">
        <v>11.4</v>
      </c>
      <c r="J59" s="53">
        <v>73.599999999999994</v>
      </c>
      <c r="K59" s="44">
        <v>166</v>
      </c>
      <c r="L59" s="74">
        <v>9.1999999999999993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670</v>
      </c>
      <c r="G61" s="19">
        <f t="shared" ref="G61" si="21">SUM(G52:G60)</f>
        <v>33.520000000000003</v>
      </c>
      <c r="H61" s="19">
        <f t="shared" ref="H61" si="22">SUM(H52:H60)</f>
        <v>23.37</v>
      </c>
      <c r="I61" s="19">
        <f t="shared" ref="I61" si="23">SUM(I52:I60)</f>
        <v>118.67000000000002</v>
      </c>
      <c r="J61" s="88">
        <f t="shared" ref="J61:L61" si="24">SUM(J52:J60)</f>
        <v>993.69999999999993</v>
      </c>
      <c r="K61" s="25"/>
      <c r="L61" s="19">
        <f t="shared" si="24"/>
        <v>74.580000000000013</v>
      </c>
    </row>
    <row r="62" spans="1:12" ht="15.75" customHeight="1" thickBot="1">
      <c r="A62" s="29">
        <f>A44</f>
        <v>1</v>
      </c>
      <c r="B62" s="30">
        <f>B44</f>
        <v>3</v>
      </c>
      <c r="C62" s="95" t="s">
        <v>4</v>
      </c>
      <c r="D62" s="96"/>
      <c r="E62" s="31"/>
      <c r="F62" s="32">
        <f>F51+F61</f>
        <v>670</v>
      </c>
      <c r="G62" s="32">
        <f t="shared" ref="G62" si="25">G51+G61</f>
        <v>33.520000000000003</v>
      </c>
      <c r="H62" s="32">
        <f t="shared" ref="H62" si="26">H51+H61</f>
        <v>23.37</v>
      </c>
      <c r="I62" s="32">
        <f t="shared" ref="I62" si="27">I51+I61</f>
        <v>118.67000000000002</v>
      </c>
      <c r="J62" s="89">
        <f t="shared" ref="J62:L62" si="28">J51+J61</f>
        <v>993.69999999999993</v>
      </c>
      <c r="K62" s="32"/>
      <c r="L62" s="32">
        <f t="shared" si="28"/>
        <v>74.580000000000013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57"/>
      <c r="F63" s="63"/>
      <c r="G63" s="63"/>
      <c r="H63" s="63"/>
      <c r="I63" s="63"/>
      <c r="J63" s="63"/>
      <c r="K63" s="64"/>
      <c r="L63" s="63"/>
    </row>
    <row r="64" spans="1:12" ht="15">
      <c r="A64" s="23"/>
      <c r="B64" s="15"/>
      <c r="C64" s="11"/>
      <c r="D64" s="6" t="s">
        <v>28</v>
      </c>
      <c r="E64" s="56"/>
      <c r="F64" s="62"/>
      <c r="G64" s="62"/>
      <c r="H64" s="62"/>
      <c r="I64" s="62"/>
      <c r="J64" s="62"/>
      <c r="K64" s="65"/>
      <c r="L64" s="62"/>
    </row>
    <row r="65" spans="1:12" ht="15">
      <c r="A65" s="23"/>
      <c r="B65" s="15"/>
      <c r="C65" s="11"/>
      <c r="D65" s="7" t="s">
        <v>21</v>
      </c>
      <c r="E65" s="56"/>
      <c r="F65" s="62"/>
      <c r="G65" s="62"/>
      <c r="H65" s="62"/>
      <c r="I65" s="62"/>
      <c r="J65" s="62"/>
      <c r="K65" s="65"/>
      <c r="L65" s="62"/>
    </row>
    <row r="66" spans="1:12" ht="15">
      <c r="A66" s="23"/>
      <c r="B66" s="15"/>
      <c r="C66" s="11"/>
      <c r="D66" s="7" t="s">
        <v>22</v>
      </c>
      <c r="E66" s="56"/>
      <c r="F66" s="62"/>
      <c r="G66" s="62"/>
      <c r="H66" s="62"/>
      <c r="I66" s="62"/>
      <c r="J66" s="62"/>
      <c r="K66" s="65"/>
      <c r="L66" s="62"/>
    </row>
    <row r="67" spans="1:12" ht="15">
      <c r="A67" s="23"/>
      <c r="B67" s="15"/>
      <c r="C67" s="11"/>
      <c r="D67" s="7" t="s">
        <v>23</v>
      </c>
      <c r="E67" s="56"/>
      <c r="F67" s="62"/>
      <c r="G67" s="62"/>
      <c r="H67" s="62"/>
      <c r="I67" s="62"/>
      <c r="J67" s="62"/>
      <c r="K67" s="65"/>
      <c r="L67" s="62"/>
    </row>
    <row r="68" spans="1:12" ht="15">
      <c r="A68" s="23"/>
      <c r="B68" s="15"/>
      <c r="C68" s="11"/>
      <c r="D68" s="6"/>
      <c r="E68" s="56"/>
      <c r="F68" s="62"/>
      <c r="G68" s="62"/>
      <c r="H68" s="62"/>
      <c r="I68" s="62"/>
      <c r="J68" s="62"/>
      <c r="K68" s="65"/>
      <c r="L68" s="62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4" t="s">
        <v>57</v>
      </c>
      <c r="F71" s="48">
        <v>80</v>
      </c>
      <c r="G71" s="72">
        <v>2.54</v>
      </c>
      <c r="H71" s="72">
        <v>4.32</v>
      </c>
      <c r="I71" s="72">
        <v>38.950000000000003</v>
      </c>
      <c r="J71" s="73">
        <v>181.2</v>
      </c>
      <c r="K71" s="69">
        <v>34</v>
      </c>
      <c r="L71" s="74">
        <v>10.4</v>
      </c>
    </row>
    <row r="72" spans="1:12" ht="25.5" customHeight="1">
      <c r="A72" s="23"/>
      <c r="B72" s="15"/>
      <c r="C72" s="11"/>
      <c r="D72" s="7" t="s">
        <v>26</v>
      </c>
      <c r="E72" s="82" t="s">
        <v>74</v>
      </c>
      <c r="F72" s="84" t="s">
        <v>43</v>
      </c>
      <c r="G72" s="85">
        <v>7.15</v>
      </c>
      <c r="H72" s="85">
        <v>0.6</v>
      </c>
      <c r="I72" s="85">
        <v>20.149999999999999</v>
      </c>
      <c r="J72" s="85">
        <v>220.1</v>
      </c>
      <c r="K72" s="44">
        <v>36</v>
      </c>
      <c r="L72" s="74">
        <v>10.7</v>
      </c>
    </row>
    <row r="73" spans="1:12" ht="15">
      <c r="A73" s="23"/>
      <c r="B73" s="15"/>
      <c r="C73" s="11"/>
      <c r="D73" s="7" t="s">
        <v>27</v>
      </c>
      <c r="E73" s="51" t="s">
        <v>55</v>
      </c>
      <c r="F73" s="52">
        <v>120</v>
      </c>
      <c r="G73" s="53">
        <v>22.4</v>
      </c>
      <c r="H73" s="53">
        <v>12.89</v>
      </c>
      <c r="I73" s="53">
        <v>8.98</v>
      </c>
      <c r="J73" s="53">
        <v>196.79</v>
      </c>
      <c r="K73" s="44">
        <v>410</v>
      </c>
      <c r="L73" s="74">
        <v>28.3</v>
      </c>
    </row>
    <row r="74" spans="1:12" ht="15">
      <c r="A74" s="23"/>
      <c r="B74" s="15"/>
      <c r="C74" s="11"/>
      <c r="D74" s="7" t="s">
        <v>28</v>
      </c>
      <c r="E74" s="51" t="s">
        <v>56</v>
      </c>
      <c r="F74" s="52">
        <v>180</v>
      </c>
      <c r="G74" s="53">
        <v>7.46</v>
      </c>
      <c r="H74" s="53">
        <v>5.61</v>
      </c>
      <c r="I74" s="53">
        <v>8.1999999999999993</v>
      </c>
      <c r="J74" s="53">
        <v>192.4</v>
      </c>
      <c r="K74" s="44">
        <v>414</v>
      </c>
      <c r="L74" s="74">
        <v>4</v>
      </c>
    </row>
    <row r="75" spans="1:12" ht="15">
      <c r="A75" s="23"/>
      <c r="B75" s="15"/>
      <c r="C75" s="11"/>
      <c r="D75" s="7" t="s">
        <v>29</v>
      </c>
      <c r="E75" s="51" t="s">
        <v>54</v>
      </c>
      <c r="F75" s="52">
        <v>200</v>
      </c>
      <c r="G75" s="53">
        <v>0.24</v>
      </c>
      <c r="H75" s="53">
        <v>0.04</v>
      </c>
      <c r="I75" s="53">
        <v>27.84</v>
      </c>
      <c r="J75" s="53">
        <v>136.1</v>
      </c>
      <c r="K75" s="44">
        <v>373</v>
      </c>
      <c r="L75" s="74">
        <v>5.8</v>
      </c>
    </row>
    <row r="76" spans="1:12" ht="15">
      <c r="A76" s="23"/>
      <c r="B76" s="15"/>
      <c r="C76" s="11"/>
      <c r="D76" s="7" t="s">
        <v>30</v>
      </c>
      <c r="E76" s="42" t="s">
        <v>42</v>
      </c>
      <c r="F76" s="43">
        <v>60</v>
      </c>
      <c r="G76" s="43">
        <v>3.12</v>
      </c>
      <c r="H76" s="43">
        <v>1.1200000000000001</v>
      </c>
      <c r="I76" s="43">
        <v>20.93</v>
      </c>
      <c r="J76" s="74">
        <v>130.30000000000001</v>
      </c>
      <c r="K76" s="44">
        <v>147</v>
      </c>
      <c r="L76" s="43">
        <v>2.08</v>
      </c>
    </row>
    <row r="77" spans="1:12" ht="15">
      <c r="A77" s="23"/>
      <c r="B77" s="15"/>
      <c r="C77" s="11"/>
      <c r="D77" s="7" t="s">
        <v>31</v>
      </c>
      <c r="E77" s="77"/>
      <c r="F77" s="77"/>
      <c r="G77" s="77"/>
      <c r="H77" s="77"/>
      <c r="I77" s="77"/>
      <c r="J77" s="77"/>
      <c r="K77" s="43"/>
      <c r="L77" s="81"/>
    </row>
    <row r="78" spans="1:12" ht="15">
      <c r="A78" s="23"/>
      <c r="B78" s="15"/>
      <c r="C78" s="11"/>
      <c r="D78" s="61" t="s">
        <v>23</v>
      </c>
      <c r="E78" s="42" t="s">
        <v>40</v>
      </c>
      <c r="F78" s="52">
        <v>100</v>
      </c>
      <c r="G78" s="53">
        <v>0.48</v>
      </c>
      <c r="H78" s="53">
        <v>0.02</v>
      </c>
      <c r="I78" s="53">
        <v>9.8000000000000007</v>
      </c>
      <c r="J78" s="53">
        <v>44.1</v>
      </c>
      <c r="K78" s="44">
        <v>368</v>
      </c>
      <c r="L78" s="74">
        <v>5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740</v>
      </c>
      <c r="G80" s="19">
        <f>SUM(G71:G79)</f>
        <v>43.39</v>
      </c>
      <c r="H80" s="19">
        <f>SUM(H71:H79)</f>
        <v>24.6</v>
      </c>
      <c r="I80" s="19">
        <f>SUM(I71:I79)</f>
        <v>134.85000000000002</v>
      </c>
      <c r="J80" s="19">
        <f>SUM(J71:J79)</f>
        <v>1100.9899999999998</v>
      </c>
      <c r="K80" s="25"/>
      <c r="L80" s="19">
        <f>SUM(L71:L79)</f>
        <v>66.28</v>
      </c>
    </row>
    <row r="81" spans="1:12" ht="15.75" customHeight="1" thickBot="1">
      <c r="A81" s="29">
        <f>A63</f>
        <v>1</v>
      </c>
      <c r="B81" s="30">
        <f>B63</f>
        <v>4</v>
      </c>
      <c r="C81" s="95" t="s">
        <v>4</v>
      </c>
      <c r="D81" s="96"/>
      <c r="E81" s="31"/>
      <c r="F81" s="32">
        <f>F70+F80</f>
        <v>740</v>
      </c>
      <c r="G81" s="32">
        <f t="shared" ref="G81" si="33">G70+G80</f>
        <v>43.39</v>
      </c>
      <c r="H81" s="32">
        <f t="shared" ref="H81" si="34">H70+H80</f>
        <v>24.6</v>
      </c>
      <c r="I81" s="32">
        <f t="shared" ref="I81" si="35">I70+I80</f>
        <v>134.85000000000002</v>
      </c>
      <c r="J81" s="32">
        <f t="shared" ref="J81:L81" si="36">J70+J80</f>
        <v>1100.9899999999998</v>
      </c>
      <c r="K81" s="32"/>
      <c r="L81" s="32">
        <f t="shared" si="36"/>
        <v>66.28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57"/>
      <c r="F82" s="63"/>
      <c r="G82" s="63"/>
      <c r="H82" s="63"/>
      <c r="I82" s="63"/>
      <c r="J82" s="63"/>
      <c r="K82" s="64"/>
      <c r="L82" s="63"/>
    </row>
    <row r="83" spans="1:12" ht="15">
      <c r="A83" s="23"/>
      <c r="B83" s="15"/>
      <c r="C83" s="11"/>
      <c r="D83" s="6" t="s">
        <v>28</v>
      </c>
      <c r="E83" s="56"/>
      <c r="F83" s="62"/>
      <c r="G83" s="62"/>
      <c r="H83" s="62"/>
      <c r="I83" s="62"/>
      <c r="J83" s="62"/>
      <c r="K83" s="65"/>
      <c r="L83" s="62"/>
    </row>
    <row r="84" spans="1:12" ht="15">
      <c r="A84" s="23"/>
      <c r="B84" s="15"/>
      <c r="C84" s="11"/>
      <c r="D84" s="7" t="s">
        <v>21</v>
      </c>
      <c r="E84" s="56"/>
      <c r="F84" s="62"/>
      <c r="G84" s="62"/>
      <c r="H84" s="62"/>
      <c r="I84" s="62"/>
      <c r="J84" s="62"/>
      <c r="K84" s="65"/>
      <c r="L84" s="62"/>
    </row>
    <row r="85" spans="1:12" ht="15">
      <c r="A85" s="23"/>
      <c r="B85" s="15"/>
      <c r="C85" s="11"/>
      <c r="D85" s="7" t="s">
        <v>22</v>
      </c>
      <c r="E85" s="56"/>
      <c r="F85" s="62"/>
      <c r="G85" s="62"/>
      <c r="H85" s="62"/>
      <c r="I85" s="62"/>
      <c r="J85" s="62"/>
      <c r="K85" s="65"/>
      <c r="L85" s="62"/>
    </row>
    <row r="86" spans="1:12" ht="15">
      <c r="A86" s="23"/>
      <c r="B86" s="15"/>
      <c r="C86" s="11"/>
      <c r="D86" s="7" t="s">
        <v>25</v>
      </c>
      <c r="E86" s="56"/>
      <c r="F86" s="62"/>
      <c r="G86" s="62"/>
      <c r="H86" s="62"/>
      <c r="I86" s="62"/>
      <c r="J86" s="62"/>
      <c r="K86" s="65"/>
      <c r="L86" s="62"/>
    </row>
    <row r="87" spans="1:12" ht="15">
      <c r="A87" s="23"/>
      <c r="B87" s="15"/>
      <c r="C87" s="11"/>
      <c r="D87" s="6"/>
      <c r="E87" s="56"/>
      <c r="F87" s="62"/>
      <c r="G87" s="62"/>
      <c r="H87" s="62"/>
      <c r="I87" s="62"/>
      <c r="J87" s="62"/>
      <c r="K87" s="65"/>
      <c r="L87" s="62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55"/>
      <c r="G89" s="55"/>
      <c r="H89" s="55"/>
      <c r="I89" s="55"/>
      <c r="J89" s="78"/>
      <c r="K89" s="77"/>
      <c r="L89" s="43"/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4" t="s">
        <v>49</v>
      </c>
      <c r="F90" s="48">
        <v>100</v>
      </c>
      <c r="G90" s="72">
        <v>2.35</v>
      </c>
      <c r="H90" s="72">
        <v>6.16</v>
      </c>
      <c r="I90" s="72">
        <v>7.69</v>
      </c>
      <c r="J90" s="79">
        <v>91.6</v>
      </c>
      <c r="K90" s="80">
        <v>45</v>
      </c>
      <c r="L90" s="74">
        <v>13.4</v>
      </c>
    </row>
    <row r="91" spans="1:12" ht="14.25" customHeight="1">
      <c r="A91" s="23"/>
      <c r="B91" s="15"/>
      <c r="C91" s="11"/>
      <c r="D91" s="7" t="s">
        <v>26</v>
      </c>
      <c r="E91" s="82" t="s">
        <v>50</v>
      </c>
      <c r="F91" s="84" t="s">
        <v>43</v>
      </c>
      <c r="G91" s="85">
        <v>4.67</v>
      </c>
      <c r="H91" s="85">
        <v>2.12</v>
      </c>
      <c r="I91" s="85">
        <v>12.72</v>
      </c>
      <c r="J91" s="86">
        <v>198.2</v>
      </c>
      <c r="K91" s="43">
        <v>37</v>
      </c>
      <c r="L91" s="74">
        <v>12.5</v>
      </c>
    </row>
    <row r="92" spans="1:12" ht="15" customHeight="1">
      <c r="A92" s="23"/>
      <c r="B92" s="15"/>
      <c r="C92" s="11"/>
      <c r="D92" s="7" t="s">
        <v>27</v>
      </c>
      <c r="E92" s="82" t="s">
        <v>75</v>
      </c>
      <c r="F92" s="52">
        <v>250</v>
      </c>
      <c r="G92" s="53">
        <v>13.37</v>
      </c>
      <c r="H92" s="53">
        <v>10.73</v>
      </c>
      <c r="I92" s="53">
        <v>31.55</v>
      </c>
      <c r="J92" s="53">
        <v>275.85000000000002</v>
      </c>
      <c r="K92" s="44">
        <v>213</v>
      </c>
      <c r="L92" s="74">
        <v>20</v>
      </c>
    </row>
    <row r="93" spans="1:12" ht="15">
      <c r="A93" s="23"/>
      <c r="B93" s="15"/>
      <c r="C93" s="11"/>
      <c r="D93" s="7" t="s">
        <v>28</v>
      </c>
      <c r="E93" s="60"/>
      <c r="F93" s="66"/>
      <c r="G93" s="66"/>
      <c r="H93" s="66"/>
      <c r="I93" s="66"/>
      <c r="J93" s="76"/>
      <c r="K93" s="67"/>
      <c r="L93" s="76"/>
    </row>
    <row r="94" spans="1:12" ht="15">
      <c r="A94" s="23"/>
      <c r="B94" s="15"/>
      <c r="C94" s="11"/>
      <c r="D94" s="7" t="s">
        <v>29</v>
      </c>
      <c r="E94" s="51" t="s">
        <v>41</v>
      </c>
      <c r="F94" s="52">
        <v>200</v>
      </c>
      <c r="G94" s="53">
        <v>0.24</v>
      </c>
      <c r="H94" s="53">
        <v>0.04</v>
      </c>
      <c r="I94" s="53">
        <v>27.84</v>
      </c>
      <c r="J94" s="53">
        <v>136.1</v>
      </c>
      <c r="K94" s="44">
        <v>373</v>
      </c>
      <c r="L94" s="74">
        <v>5.3</v>
      </c>
    </row>
    <row r="95" spans="1:12" ht="15">
      <c r="A95" s="23"/>
      <c r="B95" s="15"/>
      <c r="C95" s="11"/>
      <c r="D95" s="7" t="s">
        <v>30</v>
      </c>
      <c r="E95" s="42" t="s">
        <v>42</v>
      </c>
      <c r="F95" s="43">
        <v>60</v>
      </c>
      <c r="G95" s="43">
        <v>3.12</v>
      </c>
      <c r="H95" s="43">
        <v>1.1200000000000001</v>
      </c>
      <c r="I95" s="43">
        <v>20.93</v>
      </c>
      <c r="J95" s="74">
        <v>130.30000000000001</v>
      </c>
      <c r="K95" s="44">
        <v>147</v>
      </c>
      <c r="L95" s="74">
        <v>2.08</v>
      </c>
    </row>
    <row r="96" spans="1:12" ht="15">
      <c r="A96" s="23"/>
      <c r="B96" s="15"/>
      <c r="C96" s="11"/>
      <c r="D96" s="7" t="s">
        <v>31</v>
      </c>
      <c r="E96" s="77"/>
      <c r="F96" s="77"/>
      <c r="G96" s="77"/>
      <c r="H96" s="77"/>
      <c r="I96" s="77"/>
      <c r="J96" s="77"/>
      <c r="K96" s="43"/>
      <c r="L96" s="83"/>
    </row>
    <row r="97" spans="1:12" ht="15">
      <c r="A97" s="23"/>
      <c r="B97" s="15"/>
      <c r="C97" s="11"/>
      <c r="D97" s="61" t="s">
        <v>23</v>
      </c>
      <c r="E97" s="42" t="s">
        <v>65</v>
      </c>
      <c r="F97" s="52">
        <v>100</v>
      </c>
      <c r="G97" s="53">
        <v>0.78</v>
      </c>
      <c r="H97" s="53">
        <v>0.17</v>
      </c>
      <c r="I97" s="53">
        <v>9.56</v>
      </c>
      <c r="J97" s="53">
        <v>89.1</v>
      </c>
      <c r="K97" s="44">
        <v>368</v>
      </c>
      <c r="L97" s="74">
        <v>13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710</v>
      </c>
      <c r="G99" s="19">
        <f t="shared" ref="G99" si="37">SUM(G90:G98)</f>
        <v>24.53</v>
      </c>
      <c r="H99" s="19">
        <f t="shared" ref="H99" si="38">SUM(H90:H98)</f>
        <v>20.340000000000003</v>
      </c>
      <c r="I99" s="19">
        <f t="shared" ref="I99" si="39">SUM(I90:I98)</f>
        <v>110.28999999999999</v>
      </c>
      <c r="J99" s="19">
        <f t="shared" ref="J99:L99" si="40">SUM(J90:J98)</f>
        <v>921.15</v>
      </c>
      <c r="K99" s="25"/>
      <c r="L99" s="19">
        <f t="shared" si="40"/>
        <v>66.28</v>
      </c>
    </row>
    <row r="100" spans="1:12" ht="15.75" customHeight="1" thickBot="1">
      <c r="A100" s="29">
        <f>A82</f>
        <v>1</v>
      </c>
      <c r="B100" s="30">
        <f>B82</f>
        <v>5</v>
      </c>
      <c r="C100" s="95" t="s">
        <v>4</v>
      </c>
      <c r="D100" s="96"/>
      <c r="E100" s="31"/>
      <c r="F100" s="32">
        <f>F89+F99</f>
        <v>710</v>
      </c>
      <c r="G100" s="32">
        <f t="shared" ref="G100" si="41">G89+G99</f>
        <v>24.53</v>
      </c>
      <c r="H100" s="32">
        <f t="shared" ref="H100" si="42">H89+H99</f>
        <v>20.340000000000003</v>
      </c>
      <c r="I100" s="32">
        <f t="shared" ref="I100" si="43">I89+I99</f>
        <v>110.28999999999999</v>
      </c>
      <c r="J100" s="32">
        <f t="shared" ref="J100:L100" si="44">J89+J99</f>
        <v>921.15</v>
      </c>
      <c r="K100" s="32"/>
      <c r="L100" s="32">
        <f t="shared" si="44"/>
        <v>66.28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57"/>
      <c r="F101" s="63"/>
      <c r="G101" s="63"/>
      <c r="H101" s="63"/>
      <c r="I101" s="63"/>
      <c r="J101" s="63"/>
      <c r="K101" s="64"/>
      <c r="L101" s="63"/>
    </row>
    <row r="102" spans="1:12" ht="15">
      <c r="A102" s="23"/>
      <c r="B102" s="15"/>
      <c r="C102" s="11"/>
      <c r="D102" s="6"/>
      <c r="E102" s="56"/>
      <c r="F102" s="62"/>
      <c r="G102" s="62"/>
      <c r="H102" s="62"/>
      <c r="I102" s="62"/>
      <c r="J102" s="62"/>
      <c r="K102" s="65"/>
      <c r="L102" s="62"/>
    </row>
    <row r="103" spans="1:12" ht="15">
      <c r="A103" s="23"/>
      <c r="B103" s="15"/>
      <c r="C103" s="11"/>
      <c r="D103" s="7" t="s">
        <v>21</v>
      </c>
      <c r="E103" s="56"/>
      <c r="F103" s="62"/>
      <c r="G103" s="62"/>
      <c r="H103" s="62"/>
      <c r="I103" s="62"/>
      <c r="J103" s="62"/>
      <c r="K103" s="65"/>
      <c r="L103" s="62"/>
    </row>
    <row r="104" spans="1:12" ht="15">
      <c r="A104" s="23"/>
      <c r="B104" s="15"/>
      <c r="C104" s="11"/>
      <c r="D104" s="7" t="s">
        <v>22</v>
      </c>
      <c r="E104" s="56"/>
      <c r="F104" s="62"/>
      <c r="G104" s="62"/>
      <c r="H104" s="62"/>
      <c r="I104" s="62"/>
      <c r="J104" s="62"/>
      <c r="K104" s="65"/>
      <c r="L104" s="62"/>
    </row>
    <row r="105" spans="1:12" ht="15">
      <c r="A105" s="23"/>
      <c r="B105" s="15"/>
      <c r="C105" s="11"/>
      <c r="D105" s="7" t="s">
        <v>25</v>
      </c>
      <c r="E105" s="56"/>
      <c r="F105" s="62"/>
      <c r="G105" s="62"/>
      <c r="H105" s="62"/>
      <c r="I105" s="62"/>
      <c r="J105" s="62"/>
      <c r="K105" s="65"/>
      <c r="L105" s="62"/>
    </row>
    <row r="106" spans="1:12" ht="15">
      <c r="A106" s="23"/>
      <c r="B106" s="15"/>
      <c r="C106" s="11"/>
      <c r="D106" s="6"/>
      <c r="E106" s="56"/>
      <c r="F106" s="62"/>
      <c r="G106" s="62"/>
      <c r="H106" s="62"/>
      <c r="I106" s="62"/>
      <c r="J106" s="62"/>
      <c r="K106" s="65"/>
      <c r="L106" s="62"/>
    </row>
    <row r="107" spans="1:12" ht="15">
      <c r="A107" s="24"/>
      <c r="B107" s="17"/>
      <c r="C107" s="8"/>
      <c r="D107" s="18" t="s">
        <v>32</v>
      </c>
      <c r="E107" s="9"/>
      <c r="F107" s="19">
        <f>SUM(F101:F106)</f>
        <v>0</v>
      </c>
      <c r="G107" s="19">
        <f>SUM(G101:G106)</f>
        <v>0</v>
      </c>
      <c r="H107" s="19">
        <f>SUM(H101:H106)</f>
        <v>0</v>
      </c>
      <c r="I107" s="19">
        <f>SUM(I101:I106)</f>
        <v>0</v>
      </c>
      <c r="J107" s="19">
        <f>SUM(J101:J106)</f>
        <v>0</v>
      </c>
      <c r="K107" s="25"/>
      <c r="L107" s="19">
        <f>SUM(L101:L106)</f>
        <v>0</v>
      </c>
    </row>
    <row r="108" spans="1:12" ht="15">
      <c r="A108" s="26">
        <f>A101</f>
        <v>2</v>
      </c>
      <c r="B108" s="13">
        <f>B101</f>
        <v>1</v>
      </c>
      <c r="C108" s="10" t="s">
        <v>24</v>
      </c>
      <c r="D108" s="7" t="s">
        <v>25</v>
      </c>
      <c r="E108" s="59" t="s">
        <v>52</v>
      </c>
      <c r="F108" s="71">
        <v>100</v>
      </c>
      <c r="G108" s="53">
        <v>1.82</v>
      </c>
      <c r="H108" s="53">
        <v>5.0999999999999996</v>
      </c>
      <c r="I108" s="53">
        <v>2.48</v>
      </c>
      <c r="J108" s="53">
        <v>98.5</v>
      </c>
      <c r="K108" s="69">
        <v>34</v>
      </c>
      <c r="L108" s="76">
        <v>12.83</v>
      </c>
    </row>
    <row r="109" spans="1:12" ht="24.75" customHeight="1">
      <c r="A109" s="23"/>
      <c r="B109" s="15"/>
      <c r="C109" s="11"/>
      <c r="D109" s="7" t="s">
        <v>26</v>
      </c>
      <c r="E109" s="82" t="s">
        <v>74</v>
      </c>
      <c r="F109" s="84" t="s">
        <v>43</v>
      </c>
      <c r="G109" s="85">
        <v>7.15</v>
      </c>
      <c r="H109" s="85">
        <v>0.6</v>
      </c>
      <c r="I109" s="85">
        <v>20.149999999999999</v>
      </c>
      <c r="J109" s="85">
        <v>220.1</v>
      </c>
      <c r="K109" s="44">
        <v>36</v>
      </c>
      <c r="L109" s="74">
        <v>10.7</v>
      </c>
    </row>
    <row r="110" spans="1:12" ht="15">
      <c r="A110" s="23"/>
      <c r="B110" s="15"/>
      <c r="C110" s="11"/>
      <c r="D110" s="7" t="s">
        <v>27</v>
      </c>
      <c r="E110" s="51" t="s">
        <v>59</v>
      </c>
      <c r="F110" s="52">
        <v>120</v>
      </c>
      <c r="G110" s="53">
        <v>17.23</v>
      </c>
      <c r="H110" s="53">
        <v>12.89</v>
      </c>
      <c r="I110" s="53">
        <v>2.98</v>
      </c>
      <c r="J110" s="53">
        <v>196.79</v>
      </c>
      <c r="K110" s="44">
        <v>410</v>
      </c>
      <c r="L110" s="74">
        <v>27.6</v>
      </c>
    </row>
    <row r="111" spans="1:12" ht="15">
      <c r="A111" s="23"/>
      <c r="B111" s="15"/>
      <c r="C111" s="11"/>
      <c r="D111" s="7" t="s">
        <v>28</v>
      </c>
      <c r="E111" s="51" t="s">
        <v>58</v>
      </c>
      <c r="F111" s="52">
        <v>180</v>
      </c>
      <c r="G111" s="53">
        <v>6.75</v>
      </c>
      <c r="H111" s="53">
        <v>5.88</v>
      </c>
      <c r="I111" s="53">
        <v>39.93</v>
      </c>
      <c r="J111" s="53">
        <v>231.61</v>
      </c>
      <c r="K111" s="44">
        <v>15</v>
      </c>
      <c r="L111" s="74">
        <v>4.5</v>
      </c>
    </row>
    <row r="112" spans="1:12" ht="15">
      <c r="A112" s="23"/>
      <c r="B112" s="15"/>
      <c r="C112" s="11"/>
      <c r="D112" s="7" t="s">
        <v>29</v>
      </c>
      <c r="E112" s="51" t="s">
        <v>63</v>
      </c>
      <c r="F112" s="52">
        <v>200</v>
      </c>
      <c r="G112" s="53">
        <v>0.14000000000000001</v>
      </c>
      <c r="H112" s="53">
        <v>0.02</v>
      </c>
      <c r="I112" s="53">
        <v>21.51</v>
      </c>
      <c r="J112" s="53">
        <v>121.4</v>
      </c>
      <c r="K112" s="44">
        <v>373</v>
      </c>
      <c r="L112" s="74">
        <v>6.4</v>
      </c>
    </row>
    <row r="113" spans="1:12" ht="15">
      <c r="A113" s="23"/>
      <c r="B113" s="15"/>
      <c r="C113" s="11"/>
      <c r="D113" s="7" t="s">
        <v>30</v>
      </c>
      <c r="E113" s="42" t="s">
        <v>42</v>
      </c>
      <c r="F113" s="43">
        <v>60</v>
      </c>
      <c r="G113" s="43">
        <v>3.12</v>
      </c>
      <c r="H113" s="43">
        <v>1.1200000000000001</v>
      </c>
      <c r="I113" s="43">
        <v>20.93</v>
      </c>
      <c r="J113" s="74">
        <v>130.30000000000001</v>
      </c>
      <c r="K113" s="44">
        <v>147</v>
      </c>
      <c r="L113" s="66">
        <v>2.08</v>
      </c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1" t="s">
        <v>23</v>
      </c>
      <c r="E115" s="42" t="s">
        <v>40</v>
      </c>
      <c r="F115" s="52">
        <v>100</v>
      </c>
      <c r="G115" s="53">
        <v>0.48</v>
      </c>
      <c r="H115" s="53">
        <v>0.02</v>
      </c>
      <c r="I115" s="53">
        <v>9.8000000000000007</v>
      </c>
      <c r="J115" s="53">
        <v>44.1</v>
      </c>
      <c r="K115" s="44">
        <v>368</v>
      </c>
      <c r="L115" s="74">
        <v>5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7"/>
      <c r="C117" s="8"/>
      <c r="D117" s="18" t="s">
        <v>32</v>
      </c>
      <c r="E117" s="9"/>
      <c r="F117" s="19">
        <f>SUM(F108:F116)</f>
        <v>760</v>
      </c>
      <c r="G117" s="19">
        <f t="shared" ref="G117:J117" si="45">SUM(G108:G116)</f>
        <v>36.69</v>
      </c>
      <c r="H117" s="19">
        <f t="shared" si="45"/>
        <v>25.63</v>
      </c>
      <c r="I117" s="19">
        <f t="shared" si="45"/>
        <v>117.77999999999999</v>
      </c>
      <c r="J117" s="88">
        <f t="shared" si="45"/>
        <v>1042.8</v>
      </c>
      <c r="K117" s="25"/>
      <c r="L117" s="19">
        <f t="shared" ref="L117" si="46">SUM(L108:L116)</f>
        <v>69.11</v>
      </c>
    </row>
    <row r="118" spans="1:12" ht="15.75" customHeight="1" thickBot="1">
      <c r="A118" s="29">
        <f>A101</f>
        <v>2</v>
      </c>
      <c r="B118" s="30">
        <f>B101</f>
        <v>1</v>
      </c>
      <c r="C118" s="95" t="s">
        <v>4</v>
      </c>
      <c r="D118" s="96"/>
      <c r="E118" s="31"/>
      <c r="F118" s="32">
        <f>F107+F117</f>
        <v>760</v>
      </c>
      <c r="G118" s="32">
        <f t="shared" ref="G118" si="47">G107+G117</f>
        <v>36.69</v>
      </c>
      <c r="H118" s="32">
        <f t="shared" ref="H118" si="48">H107+H117</f>
        <v>25.63</v>
      </c>
      <c r="I118" s="32">
        <f t="shared" ref="I118" si="49">I107+I117</f>
        <v>117.77999999999999</v>
      </c>
      <c r="J118" s="89">
        <f t="shared" ref="J118:L118" si="50">J107+J117</f>
        <v>1042.8</v>
      </c>
      <c r="K118" s="32"/>
      <c r="L118" s="32">
        <f t="shared" si="50"/>
        <v>69.11</v>
      </c>
    </row>
    <row r="119" spans="1:12" ht="15">
      <c r="A119" s="14">
        <v>2</v>
      </c>
      <c r="B119" s="15">
        <v>2</v>
      </c>
      <c r="C119" s="22" t="s">
        <v>19</v>
      </c>
      <c r="D119" s="5" t="s">
        <v>20</v>
      </c>
      <c r="E119" s="57"/>
      <c r="F119" s="63"/>
      <c r="G119" s="63"/>
      <c r="H119" s="63"/>
      <c r="I119" s="63"/>
      <c r="J119" s="63"/>
      <c r="K119" s="64"/>
      <c r="L119" s="63"/>
    </row>
    <row r="120" spans="1:12" ht="15">
      <c r="A120" s="14"/>
      <c r="B120" s="15"/>
      <c r="C120" s="11"/>
      <c r="D120" s="6" t="s">
        <v>28</v>
      </c>
      <c r="E120" s="56"/>
      <c r="F120" s="62"/>
      <c r="G120" s="62"/>
      <c r="H120" s="62"/>
      <c r="I120" s="62"/>
      <c r="J120" s="62"/>
      <c r="K120" s="65"/>
      <c r="L120" s="62"/>
    </row>
    <row r="121" spans="1:12" ht="15">
      <c r="A121" s="14"/>
      <c r="B121" s="15"/>
      <c r="C121" s="11"/>
      <c r="D121" s="7" t="s">
        <v>21</v>
      </c>
      <c r="E121" s="56"/>
      <c r="F121" s="62"/>
      <c r="G121" s="62"/>
      <c r="H121" s="62"/>
      <c r="I121" s="62"/>
      <c r="J121" s="62"/>
      <c r="K121" s="65"/>
      <c r="L121" s="62"/>
    </row>
    <row r="122" spans="1:12" ht="15">
      <c r="A122" s="14"/>
      <c r="B122" s="15"/>
      <c r="C122" s="11"/>
      <c r="D122" s="7" t="s">
        <v>22</v>
      </c>
      <c r="E122" s="56"/>
      <c r="F122" s="62"/>
      <c r="G122" s="62"/>
      <c r="H122" s="62"/>
      <c r="I122" s="62"/>
      <c r="J122" s="62"/>
      <c r="K122" s="65"/>
      <c r="L122" s="62"/>
    </row>
    <row r="123" spans="1:12" ht="15">
      <c r="A123" s="14"/>
      <c r="B123" s="15"/>
      <c r="C123" s="11"/>
      <c r="D123" s="7" t="s">
        <v>39</v>
      </c>
      <c r="E123" s="56"/>
      <c r="F123" s="62"/>
      <c r="G123" s="62"/>
      <c r="H123" s="62"/>
      <c r="I123" s="62"/>
      <c r="J123" s="62"/>
      <c r="K123" s="65"/>
      <c r="L123" s="62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6"/>
      <c r="B125" s="17"/>
      <c r="C125" s="8"/>
      <c r="D125" s="18" t="s">
        <v>32</v>
      </c>
      <c r="E125" s="9"/>
      <c r="F125" s="19">
        <f>SUM(F119:F124)</f>
        <v>0</v>
      </c>
      <c r="G125" s="19">
        <f>SUM(G119:G124)</f>
        <v>0</v>
      </c>
      <c r="H125" s="19">
        <f>SUM(H119:H124)</f>
        <v>0</v>
      </c>
      <c r="I125" s="19">
        <f>SUM(I119:I124)</f>
        <v>0</v>
      </c>
      <c r="J125" s="19">
        <f>SUM(J119:J124)</f>
        <v>0</v>
      </c>
      <c r="K125" s="25"/>
      <c r="L125" s="19">
        <f>SUM(L119:L124)</f>
        <v>0</v>
      </c>
    </row>
    <row r="126" spans="1:12" ht="15">
      <c r="A126" s="13">
        <f>A119</f>
        <v>2</v>
      </c>
      <c r="B126" s="13">
        <f>B119</f>
        <v>2</v>
      </c>
      <c r="C126" s="10" t="s">
        <v>24</v>
      </c>
      <c r="D126" s="7" t="s">
        <v>25</v>
      </c>
      <c r="E126" s="54" t="s">
        <v>57</v>
      </c>
      <c r="F126" s="48">
        <v>80</v>
      </c>
      <c r="G126" s="72">
        <v>2.54</v>
      </c>
      <c r="H126" s="72">
        <v>4.32</v>
      </c>
      <c r="I126" s="72">
        <v>38.950000000000003</v>
      </c>
      <c r="J126" s="73">
        <v>181.2</v>
      </c>
      <c r="K126" s="69">
        <v>34</v>
      </c>
      <c r="L126" s="74">
        <v>10.4</v>
      </c>
    </row>
    <row r="127" spans="1:12" ht="26.25">
      <c r="A127" s="14"/>
      <c r="B127" s="15"/>
      <c r="C127" s="11"/>
      <c r="D127" s="7" t="s">
        <v>26</v>
      </c>
      <c r="E127" s="51" t="s">
        <v>73</v>
      </c>
      <c r="F127" s="52" t="s">
        <v>43</v>
      </c>
      <c r="G127" s="53">
        <v>2.8</v>
      </c>
      <c r="H127" s="53">
        <v>3.27</v>
      </c>
      <c r="I127" s="53">
        <v>12.8</v>
      </c>
      <c r="J127" s="53">
        <v>180.5</v>
      </c>
      <c r="K127" s="70">
        <v>81</v>
      </c>
      <c r="L127" s="75">
        <v>18.399999999999999</v>
      </c>
    </row>
    <row r="128" spans="1:12" ht="15">
      <c r="A128" s="14"/>
      <c r="B128" s="15"/>
      <c r="C128" s="11"/>
      <c r="D128" s="7" t="s">
        <v>27</v>
      </c>
      <c r="E128" s="51" t="s">
        <v>68</v>
      </c>
      <c r="F128" s="52">
        <v>250</v>
      </c>
      <c r="G128" s="53">
        <v>29.53</v>
      </c>
      <c r="H128" s="53">
        <v>36.619999999999997</v>
      </c>
      <c r="I128" s="53">
        <v>4.66</v>
      </c>
      <c r="J128" s="53">
        <v>480.1</v>
      </c>
      <c r="K128" s="43">
        <v>96</v>
      </c>
      <c r="L128" s="74">
        <v>28.6</v>
      </c>
    </row>
    <row r="129" spans="1:12" ht="15">
      <c r="A129" s="14"/>
      <c r="B129" s="15"/>
      <c r="C129" s="11"/>
      <c r="D129" s="7" t="s">
        <v>28</v>
      </c>
      <c r="E129" s="77"/>
      <c r="F129" s="77"/>
      <c r="G129" s="77"/>
      <c r="H129" s="77"/>
      <c r="I129" s="77"/>
      <c r="J129" s="77"/>
      <c r="K129" s="77"/>
      <c r="L129" s="77"/>
    </row>
    <row r="130" spans="1:12" ht="15">
      <c r="A130" s="14"/>
      <c r="B130" s="15"/>
      <c r="C130" s="11"/>
      <c r="D130" s="7" t="s">
        <v>29</v>
      </c>
      <c r="E130" s="51" t="s">
        <v>41</v>
      </c>
      <c r="F130" s="52">
        <v>200</v>
      </c>
      <c r="G130" s="53">
        <v>0.24</v>
      </c>
      <c r="H130" s="53">
        <v>0.04</v>
      </c>
      <c r="I130" s="53">
        <v>27.84</v>
      </c>
      <c r="J130" s="53">
        <v>136.1</v>
      </c>
      <c r="K130" s="44">
        <v>373</v>
      </c>
      <c r="L130" s="74">
        <v>5.8</v>
      </c>
    </row>
    <row r="131" spans="1:12" ht="15">
      <c r="A131" s="14"/>
      <c r="B131" s="15"/>
      <c r="C131" s="11"/>
      <c r="D131" s="7" t="s">
        <v>30</v>
      </c>
      <c r="E131" s="42" t="s">
        <v>42</v>
      </c>
      <c r="F131" s="43">
        <v>60</v>
      </c>
      <c r="G131" s="43">
        <v>3.12</v>
      </c>
      <c r="H131" s="43">
        <v>1.1200000000000001</v>
      </c>
      <c r="I131" s="43">
        <v>20.93</v>
      </c>
      <c r="J131" s="74">
        <v>130.30000000000001</v>
      </c>
      <c r="K131" s="44">
        <v>147</v>
      </c>
      <c r="L131" s="43">
        <v>2.08</v>
      </c>
    </row>
    <row r="132" spans="1:12" ht="1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61" t="s">
        <v>66</v>
      </c>
      <c r="E133" s="42" t="s">
        <v>44</v>
      </c>
      <c r="F133" s="43">
        <v>30</v>
      </c>
      <c r="G133" s="43">
        <v>2.25</v>
      </c>
      <c r="H133" s="43">
        <v>2.94</v>
      </c>
      <c r="I133" s="43">
        <v>22.32</v>
      </c>
      <c r="J133" s="74">
        <v>125.1</v>
      </c>
      <c r="K133" s="44">
        <v>604</v>
      </c>
      <c r="L133" s="74">
        <v>11.1</v>
      </c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6"/>
      <c r="B135" s="17"/>
      <c r="C135" s="8"/>
      <c r="D135" s="18" t="s">
        <v>32</v>
      </c>
      <c r="E135" s="9"/>
      <c r="F135" s="19">
        <f>SUM(F126:F134)</f>
        <v>620</v>
      </c>
      <c r="G135" s="19">
        <f t="shared" ref="G135:J135" si="51">SUM(G126:G134)</f>
        <v>40.480000000000004</v>
      </c>
      <c r="H135" s="19">
        <f t="shared" si="51"/>
        <v>48.309999999999988</v>
      </c>
      <c r="I135" s="88">
        <f t="shared" si="51"/>
        <v>127.5</v>
      </c>
      <c r="J135" s="88">
        <f t="shared" si="51"/>
        <v>1233.3</v>
      </c>
      <c r="K135" s="25"/>
      <c r="L135" s="19">
        <f t="shared" ref="L135" si="52">SUM(L126:L134)</f>
        <v>76.38</v>
      </c>
    </row>
    <row r="136" spans="1:12" ht="15.75" customHeight="1" thickBot="1">
      <c r="A136" s="33">
        <f>A119</f>
        <v>2</v>
      </c>
      <c r="B136" s="33">
        <f>B119</f>
        <v>2</v>
      </c>
      <c r="C136" s="95" t="s">
        <v>4</v>
      </c>
      <c r="D136" s="96"/>
      <c r="E136" s="31"/>
      <c r="F136" s="32">
        <f>F125+F135</f>
        <v>620</v>
      </c>
      <c r="G136" s="32">
        <f t="shared" ref="G136" si="53">G125+G135</f>
        <v>40.480000000000004</v>
      </c>
      <c r="H136" s="32">
        <f t="shared" ref="H136" si="54">H125+H135</f>
        <v>48.309999999999988</v>
      </c>
      <c r="I136" s="89">
        <f t="shared" ref="I136" si="55">I125+I135</f>
        <v>127.5</v>
      </c>
      <c r="J136" s="89">
        <f t="shared" ref="J136:L136" si="56">J125+J135</f>
        <v>1233.3</v>
      </c>
      <c r="K136" s="32"/>
      <c r="L136" s="32">
        <f t="shared" si="56"/>
        <v>76.38</v>
      </c>
    </row>
    <row r="137" spans="1:12" ht="15">
      <c r="A137" s="20">
        <v>2</v>
      </c>
      <c r="B137" s="21">
        <v>3</v>
      </c>
      <c r="C137" s="22" t="s">
        <v>19</v>
      </c>
      <c r="D137" s="5" t="s">
        <v>20</v>
      </c>
      <c r="E137" s="57"/>
      <c r="F137" s="63"/>
      <c r="G137" s="63"/>
      <c r="H137" s="63"/>
      <c r="I137" s="63"/>
      <c r="J137" s="63"/>
      <c r="K137" s="64"/>
      <c r="L137" s="63"/>
    </row>
    <row r="138" spans="1:12" ht="15">
      <c r="A138" s="23"/>
      <c r="B138" s="15"/>
      <c r="C138" s="11"/>
      <c r="D138" s="6" t="s">
        <v>28</v>
      </c>
      <c r="E138" s="56"/>
      <c r="F138" s="62"/>
      <c r="G138" s="62"/>
      <c r="H138" s="62"/>
      <c r="I138" s="62"/>
      <c r="J138" s="62"/>
      <c r="K138" s="65"/>
      <c r="L138" s="62"/>
    </row>
    <row r="139" spans="1:12" ht="15">
      <c r="A139" s="23"/>
      <c r="B139" s="15"/>
      <c r="C139" s="11"/>
      <c r="D139" s="7" t="s">
        <v>21</v>
      </c>
      <c r="E139" s="56"/>
      <c r="F139" s="62"/>
      <c r="G139" s="62"/>
      <c r="H139" s="62"/>
      <c r="I139" s="62"/>
      <c r="J139" s="62"/>
      <c r="K139" s="65"/>
      <c r="L139" s="62"/>
    </row>
    <row r="140" spans="1:12" ht="15.75" customHeight="1">
      <c r="A140" s="23"/>
      <c r="B140" s="15"/>
      <c r="C140" s="11"/>
      <c r="D140" s="7" t="s">
        <v>22</v>
      </c>
      <c r="E140" s="56"/>
      <c r="F140" s="62"/>
      <c r="G140" s="62"/>
      <c r="H140" s="62"/>
      <c r="I140" s="62"/>
      <c r="J140" s="62"/>
      <c r="K140" s="65"/>
      <c r="L140" s="62"/>
    </row>
    <row r="141" spans="1:12" ht="15">
      <c r="A141" s="23"/>
      <c r="B141" s="15"/>
      <c r="C141" s="11"/>
      <c r="D141" s="7" t="s">
        <v>23</v>
      </c>
      <c r="E141" s="56"/>
      <c r="F141" s="62"/>
      <c r="G141" s="62"/>
      <c r="H141" s="62"/>
      <c r="I141" s="62"/>
      <c r="J141" s="62"/>
      <c r="K141" s="65"/>
      <c r="L141" s="62"/>
    </row>
    <row r="142" spans="1:12" ht="11.25" customHeight="1">
      <c r="A142" s="24"/>
      <c r="B142" s="17"/>
      <c r="C142" s="8"/>
      <c r="D142" s="18" t="s">
        <v>32</v>
      </c>
      <c r="E142" s="9"/>
      <c r="F142" s="19">
        <f>SUM(F137:F141)</f>
        <v>0</v>
      </c>
      <c r="G142" s="19">
        <f>SUM(G137:G141)</f>
        <v>0</v>
      </c>
      <c r="H142" s="19">
        <f>SUM(H137:H141)</f>
        <v>0</v>
      </c>
      <c r="I142" s="19">
        <f>SUM(I137:I141)</f>
        <v>0</v>
      </c>
      <c r="J142" s="19">
        <f>SUM(J137:J141)</f>
        <v>0</v>
      </c>
      <c r="K142" s="25"/>
      <c r="L142" s="19">
        <f>SUM(L137:L141)</f>
        <v>0</v>
      </c>
    </row>
    <row r="143" spans="1:12" ht="15">
      <c r="A143" s="26">
        <f>A137</f>
        <v>2</v>
      </c>
      <c r="B143" s="13">
        <f>B137</f>
        <v>3</v>
      </c>
      <c r="C143" s="10" t="s">
        <v>24</v>
      </c>
      <c r="D143" s="7" t="s">
        <v>25</v>
      </c>
      <c r="E143" s="54" t="s">
        <v>60</v>
      </c>
      <c r="F143" s="48">
        <v>80</v>
      </c>
      <c r="G143" s="72">
        <v>0.98</v>
      </c>
      <c r="H143" s="72">
        <v>0.06</v>
      </c>
      <c r="I143" s="72">
        <v>9.1999999999999993</v>
      </c>
      <c r="J143" s="73">
        <v>41.8</v>
      </c>
      <c r="K143" s="69">
        <v>604</v>
      </c>
      <c r="L143" s="74">
        <v>12.3</v>
      </c>
    </row>
    <row r="144" spans="1:12" ht="15.75" thickBot="1">
      <c r="A144" s="23"/>
      <c r="B144" s="15"/>
      <c r="C144" s="11"/>
      <c r="D144" s="7" t="s">
        <v>26</v>
      </c>
      <c r="E144" s="51" t="s">
        <v>61</v>
      </c>
      <c r="F144" s="52" t="s">
        <v>43</v>
      </c>
      <c r="G144" s="53">
        <v>4.67</v>
      </c>
      <c r="H144" s="53">
        <v>2.12</v>
      </c>
      <c r="I144" s="53">
        <v>12.72</v>
      </c>
      <c r="J144" s="53">
        <v>198.2</v>
      </c>
      <c r="K144" s="70">
        <v>30</v>
      </c>
      <c r="L144" s="75">
        <v>12.5</v>
      </c>
    </row>
    <row r="145" spans="1:12" ht="15">
      <c r="A145" s="23"/>
      <c r="B145" s="15"/>
      <c r="C145" s="11"/>
      <c r="D145" s="7" t="s">
        <v>27</v>
      </c>
      <c r="E145" s="51" t="s">
        <v>69</v>
      </c>
      <c r="F145" s="52">
        <v>120</v>
      </c>
      <c r="G145" s="53">
        <v>12.89</v>
      </c>
      <c r="H145" s="53">
        <v>10.19</v>
      </c>
      <c r="I145" s="53">
        <v>3.28</v>
      </c>
      <c r="J145" s="53">
        <v>279.3</v>
      </c>
      <c r="K145" s="41">
        <v>95</v>
      </c>
      <c r="L145" s="94">
        <v>33.200000000000003</v>
      </c>
    </row>
    <row r="146" spans="1:12" ht="15">
      <c r="A146" s="23"/>
      <c r="B146" s="15"/>
      <c r="C146" s="11"/>
      <c r="D146" s="7" t="s">
        <v>28</v>
      </c>
      <c r="E146" s="51" t="s">
        <v>56</v>
      </c>
      <c r="F146" s="52">
        <v>180</v>
      </c>
      <c r="G146" s="53">
        <v>7.46</v>
      </c>
      <c r="H146" s="53">
        <v>5.61</v>
      </c>
      <c r="I146" s="53">
        <v>8.1999999999999993</v>
      </c>
      <c r="J146" s="53">
        <v>192.4</v>
      </c>
      <c r="K146" s="44">
        <v>414</v>
      </c>
      <c r="L146" s="74">
        <v>4</v>
      </c>
    </row>
    <row r="147" spans="1:12" ht="15">
      <c r="A147" s="23"/>
      <c r="B147" s="15"/>
      <c r="C147" s="11"/>
      <c r="D147" s="7" t="s">
        <v>29</v>
      </c>
      <c r="E147" s="51" t="s">
        <v>54</v>
      </c>
      <c r="F147" s="52">
        <v>200</v>
      </c>
      <c r="G147" s="53">
        <v>0.24</v>
      </c>
      <c r="H147" s="53">
        <v>0.14000000000000001</v>
      </c>
      <c r="I147" s="53">
        <v>27.84</v>
      </c>
      <c r="J147" s="53">
        <v>136.1</v>
      </c>
      <c r="K147" s="44">
        <v>373</v>
      </c>
      <c r="L147" s="74">
        <v>5.8</v>
      </c>
    </row>
    <row r="148" spans="1:12" ht="15">
      <c r="A148" s="23"/>
      <c r="B148" s="15"/>
      <c r="C148" s="11"/>
      <c r="D148" s="7" t="s">
        <v>30</v>
      </c>
      <c r="E148" s="42" t="s">
        <v>42</v>
      </c>
      <c r="F148" s="43">
        <v>60</v>
      </c>
      <c r="G148" s="43">
        <v>3.12</v>
      </c>
      <c r="H148" s="43">
        <v>1.1200000000000001</v>
      </c>
      <c r="I148" s="43">
        <v>20.93</v>
      </c>
      <c r="J148" s="74">
        <v>130.30000000000001</v>
      </c>
      <c r="K148" s="44">
        <v>147</v>
      </c>
      <c r="L148" s="43">
        <v>2.08</v>
      </c>
    </row>
    <row r="149" spans="1:12" ht="15">
      <c r="A149" s="23"/>
      <c r="B149" s="15"/>
      <c r="C149" s="11"/>
      <c r="D149" s="7" t="s">
        <v>31</v>
      </c>
      <c r="E149" s="77"/>
      <c r="F149" s="77"/>
      <c r="G149" s="77"/>
      <c r="H149" s="77"/>
      <c r="I149" s="77"/>
      <c r="J149" s="77"/>
      <c r="K149" s="77"/>
      <c r="L149" s="77"/>
    </row>
    <row r="150" spans="1:12" ht="15">
      <c r="A150" s="23"/>
      <c r="B150" s="15"/>
      <c r="C150" s="11"/>
      <c r="D150" s="61" t="s">
        <v>23</v>
      </c>
      <c r="E150" s="42" t="s">
        <v>40</v>
      </c>
      <c r="F150" s="52">
        <v>100</v>
      </c>
      <c r="G150" s="53">
        <v>0.48</v>
      </c>
      <c r="H150" s="53">
        <v>0.02</v>
      </c>
      <c r="I150" s="53">
        <v>9.8000000000000007</v>
      </c>
      <c r="J150" s="53">
        <v>44.1</v>
      </c>
      <c r="K150" s="44">
        <v>368</v>
      </c>
      <c r="L150" s="74">
        <v>5</v>
      </c>
    </row>
    <row r="151" spans="1:12" ht="15">
      <c r="A151" s="23"/>
      <c r="B151" s="15"/>
      <c r="C151" s="11"/>
      <c r="D151" s="61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4"/>
      <c r="B152" s="17"/>
      <c r="C152" s="8"/>
      <c r="D152" s="18" t="s">
        <v>32</v>
      </c>
      <c r="E152" s="9"/>
      <c r="F152" s="19">
        <f>SUM(F143:F151)</f>
        <v>740</v>
      </c>
      <c r="G152" s="19">
        <f t="shared" ref="G152:J152" si="57">SUM(G143:G151)</f>
        <v>29.84</v>
      </c>
      <c r="H152" s="19">
        <f t="shared" si="57"/>
        <v>19.260000000000002</v>
      </c>
      <c r="I152" s="19">
        <f t="shared" si="57"/>
        <v>91.970000000000013</v>
      </c>
      <c r="J152" s="88">
        <f t="shared" si="57"/>
        <v>1022.1999999999999</v>
      </c>
      <c r="K152" s="25"/>
      <c r="L152" s="19">
        <f t="shared" ref="L152" si="58">SUM(L143:L151)</f>
        <v>74.88</v>
      </c>
    </row>
    <row r="153" spans="1:12" ht="15.75" customHeight="1" thickBot="1">
      <c r="A153" s="29">
        <f>A137</f>
        <v>2</v>
      </c>
      <c r="B153" s="30">
        <f>B137</f>
        <v>3</v>
      </c>
      <c r="C153" s="95" t="s">
        <v>4</v>
      </c>
      <c r="D153" s="96"/>
      <c r="E153" s="31"/>
      <c r="F153" s="32">
        <f>F142+F152</f>
        <v>740</v>
      </c>
      <c r="G153" s="32">
        <f t="shared" ref="G153" si="59">G142+G152</f>
        <v>29.84</v>
      </c>
      <c r="H153" s="32">
        <f t="shared" ref="H153" si="60">H142+H152</f>
        <v>19.260000000000002</v>
      </c>
      <c r="I153" s="32">
        <f t="shared" ref="I153" si="61">I142+I152</f>
        <v>91.970000000000013</v>
      </c>
      <c r="J153" s="89">
        <f t="shared" ref="J153:L153" si="62">J142+J152</f>
        <v>1022.1999999999999</v>
      </c>
      <c r="K153" s="32"/>
      <c r="L153" s="32">
        <f t="shared" si="62"/>
        <v>74.88</v>
      </c>
    </row>
    <row r="154" spans="1:12" ht="15">
      <c r="A154" s="20">
        <v>2</v>
      </c>
      <c r="B154" s="21">
        <v>4</v>
      </c>
      <c r="C154" s="22" t="s">
        <v>19</v>
      </c>
      <c r="D154" s="5" t="s">
        <v>20</v>
      </c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 t="s">
        <v>28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3"/>
      <c r="B156" s="15"/>
      <c r="C156" s="11"/>
      <c r="D156" s="7" t="s">
        <v>21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3"/>
      <c r="B157" s="15"/>
      <c r="C157" s="11"/>
      <c r="D157" s="7" t="s">
        <v>22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25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4"/>
      <c r="B159" s="17"/>
      <c r="C159" s="8"/>
      <c r="D159" s="18" t="s">
        <v>32</v>
      </c>
      <c r="E159" s="9"/>
      <c r="F159" s="19">
        <f>SUM(F154:F158)</f>
        <v>0</v>
      </c>
      <c r="G159" s="19">
        <f>SUM(G154:G158)</f>
        <v>0</v>
      </c>
      <c r="H159" s="19">
        <f>SUM(H154:H158)</f>
        <v>0</v>
      </c>
      <c r="I159" s="19">
        <f>SUM(I154:I158)</f>
        <v>0</v>
      </c>
      <c r="J159" s="19">
        <f>SUM(J154:J158)</f>
        <v>0</v>
      </c>
      <c r="K159" s="25"/>
      <c r="L159" s="19">
        <f>SUM(L154:L158)</f>
        <v>0</v>
      </c>
    </row>
    <row r="160" spans="1:12" ht="15">
      <c r="A160" s="26">
        <f>A154</f>
        <v>2</v>
      </c>
      <c r="B160" s="13">
        <f>B154</f>
        <v>4</v>
      </c>
      <c r="C160" s="10" t="s">
        <v>24</v>
      </c>
      <c r="D160" s="7" t="s">
        <v>25</v>
      </c>
      <c r="E160" s="54" t="s">
        <v>49</v>
      </c>
      <c r="F160" s="48">
        <v>100</v>
      </c>
      <c r="G160" s="72">
        <v>2.35</v>
      </c>
      <c r="H160" s="72">
        <v>6.16</v>
      </c>
      <c r="I160" s="72">
        <v>7.69</v>
      </c>
      <c r="J160" s="79">
        <v>91.6</v>
      </c>
      <c r="K160" s="80">
        <v>45</v>
      </c>
      <c r="L160" s="74">
        <v>13.4</v>
      </c>
    </row>
    <row r="161" spans="1:12" ht="15.75" thickBot="1">
      <c r="A161" s="23"/>
      <c r="B161" s="15"/>
      <c r="C161" s="11"/>
      <c r="D161" s="7" t="s">
        <v>26</v>
      </c>
      <c r="E161" s="82" t="s">
        <v>50</v>
      </c>
      <c r="F161" s="84" t="s">
        <v>43</v>
      </c>
      <c r="G161" s="85">
        <v>4.67</v>
      </c>
      <c r="H161" s="85">
        <v>2.12</v>
      </c>
      <c r="I161" s="85">
        <v>12.72</v>
      </c>
      <c r="J161" s="86">
        <v>198.2</v>
      </c>
      <c r="K161" s="43">
        <v>37</v>
      </c>
      <c r="L161" s="74">
        <v>12.5</v>
      </c>
    </row>
    <row r="162" spans="1:12" ht="15">
      <c r="A162" s="23"/>
      <c r="B162" s="15"/>
      <c r="C162" s="11"/>
      <c r="D162" s="7" t="s">
        <v>27</v>
      </c>
      <c r="E162" s="39" t="s">
        <v>70</v>
      </c>
      <c r="F162" s="40">
        <v>100</v>
      </c>
      <c r="G162" s="40">
        <v>13.62</v>
      </c>
      <c r="H162" s="40">
        <v>7.45</v>
      </c>
      <c r="I162" s="40">
        <v>9.73</v>
      </c>
      <c r="J162" s="94">
        <v>210.3</v>
      </c>
      <c r="K162" s="41">
        <v>254</v>
      </c>
      <c r="L162" s="94">
        <v>29.5</v>
      </c>
    </row>
    <row r="163" spans="1:12" ht="15">
      <c r="A163" s="23"/>
      <c r="B163" s="15"/>
      <c r="C163" s="11"/>
      <c r="D163" s="7" t="s">
        <v>28</v>
      </c>
      <c r="E163" s="60" t="s">
        <v>62</v>
      </c>
      <c r="F163" s="66">
        <v>180</v>
      </c>
      <c r="G163" s="66">
        <v>5.76</v>
      </c>
      <c r="H163" s="66">
        <v>0.83</v>
      </c>
      <c r="I163" s="66">
        <v>31.15</v>
      </c>
      <c r="J163" s="76">
        <v>155.1</v>
      </c>
      <c r="K163" s="67">
        <v>204</v>
      </c>
      <c r="L163" s="76">
        <v>8</v>
      </c>
    </row>
    <row r="164" spans="1:12" ht="15">
      <c r="A164" s="23"/>
      <c r="B164" s="15"/>
      <c r="C164" s="11"/>
      <c r="D164" s="7" t="s">
        <v>29</v>
      </c>
      <c r="E164" s="51" t="s">
        <v>41</v>
      </c>
      <c r="F164" s="52">
        <v>200</v>
      </c>
      <c r="G164" s="53">
        <v>0.24</v>
      </c>
      <c r="H164" s="53">
        <v>0.04</v>
      </c>
      <c r="I164" s="53">
        <v>27.84</v>
      </c>
      <c r="J164" s="53">
        <v>136.1</v>
      </c>
      <c r="K164" s="44">
        <v>373</v>
      </c>
      <c r="L164" s="74">
        <v>5.3</v>
      </c>
    </row>
    <row r="165" spans="1:12" ht="15">
      <c r="A165" s="23"/>
      <c r="B165" s="15"/>
      <c r="C165" s="11"/>
      <c r="D165" s="7" t="s">
        <v>30</v>
      </c>
      <c r="E165" s="42" t="s">
        <v>42</v>
      </c>
      <c r="F165" s="43">
        <v>60</v>
      </c>
      <c r="G165" s="43">
        <v>3.12</v>
      </c>
      <c r="H165" s="43">
        <v>1.1200000000000001</v>
      </c>
      <c r="I165" s="43">
        <v>20.93</v>
      </c>
      <c r="J165" s="74">
        <v>130.30000000000001</v>
      </c>
      <c r="K165" s="44">
        <v>147</v>
      </c>
      <c r="L165" s="43">
        <v>2.08</v>
      </c>
    </row>
    <row r="166" spans="1:12" ht="15">
      <c r="A166" s="23"/>
      <c r="B166" s="15"/>
      <c r="C166" s="11"/>
      <c r="D166" s="7" t="s">
        <v>31</v>
      </c>
      <c r="E166" s="77"/>
      <c r="F166" s="77"/>
      <c r="G166" s="77"/>
      <c r="H166" s="77"/>
      <c r="I166" s="77"/>
      <c r="J166" s="77"/>
      <c r="K166" s="77"/>
      <c r="L166" s="77"/>
    </row>
    <row r="167" spans="1:12" ht="15">
      <c r="A167" s="23"/>
      <c r="B167" s="15"/>
      <c r="C167" s="11"/>
      <c r="D167" s="61" t="s">
        <v>66</v>
      </c>
      <c r="E167" s="68" t="s">
        <v>67</v>
      </c>
      <c r="F167" s="71">
        <v>30</v>
      </c>
      <c r="G167" s="53">
        <v>0.63</v>
      </c>
      <c r="H167" s="53">
        <v>1.28</v>
      </c>
      <c r="I167" s="53">
        <v>11.4</v>
      </c>
      <c r="J167" s="53">
        <v>73.599999999999994</v>
      </c>
      <c r="K167" s="44">
        <v>166</v>
      </c>
      <c r="L167" s="74">
        <v>9.1999999999999993</v>
      </c>
    </row>
    <row r="168" spans="1:12" ht="15">
      <c r="A168" s="23"/>
      <c r="B168" s="15"/>
      <c r="C168" s="11"/>
      <c r="D168" s="6"/>
      <c r="E168" s="87"/>
      <c r="F168" s="87"/>
      <c r="G168" s="87"/>
      <c r="H168" s="87"/>
      <c r="I168" s="87"/>
      <c r="J168" s="87"/>
      <c r="K168" s="44"/>
      <c r="L168" s="43"/>
    </row>
    <row r="169" spans="1:12" ht="15">
      <c r="A169" s="24"/>
      <c r="B169" s="17"/>
      <c r="C169" s="8"/>
      <c r="D169" s="18" t="s">
        <v>32</v>
      </c>
      <c r="E169" s="9"/>
      <c r="F169" s="19">
        <f>SUM(F160:F167)</f>
        <v>670</v>
      </c>
      <c r="G169" s="19">
        <f>SUM(G160:G167)</f>
        <v>30.389999999999997</v>
      </c>
      <c r="H169" s="88">
        <f>SUM(H160:H167)</f>
        <v>19</v>
      </c>
      <c r="I169" s="19">
        <f>SUM(I160:I167)</f>
        <v>121.46000000000001</v>
      </c>
      <c r="J169" s="88">
        <f>SUM(J160:J167)</f>
        <v>995.19999999999993</v>
      </c>
      <c r="K169" s="25"/>
      <c r="L169" s="19">
        <f>SUM(L160:L168)</f>
        <v>79.98</v>
      </c>
    </row>
    <row r="170" spans="1:12" ht="15.75" customHeight="1" thickBot="1">
      <c r="A170" s="29">
        <f>A154</f>
        <v>2</v>
      </c>
      <c r="B170" s="30">
        <f>B154</f>
        <v>4</v>
      </c>
      <c r="C170" s="95" t="s">
        <v>4</v>
      </c>
      <c r="D170" s="96"/>
      <c r="E170" s="31"/>
      <c r="F170" s="32">
        <f>F159+F169</f>
        <v>670</v>
      </c>
      <c r="G170" s="32">
        <f t="shared" ref="G170" si="63">G159+G169</f>
        <v>30.389999999999997</v>
      </c>
      <c r="H170" s="89">
        <f t="shared" ref="H170" si="64">H159+H169</f>
        <v>19</v>
      </c>
      <c r="I170" s="32">
        <f t="shared" ref="I170" si="65">I159+I169</f>
        <v>121.46000000000001</v>
      </c>
      <c r="J170" s="89">
        <f t="shared" ref="J170:L170" si="66">J159+J169</f>
        <v>995.19999999999993</v>
      </c>
      <c r="K170" s="32"/>
      <c r="L170" s="32">
        <f t="shared" si="66"/>
        <v>79.98</v>
      </c>
    </row>
    <row r="171" spans="1:12" ht="15">
      <c r="A171" s="20">
        <v>2</v>
      </c>
      <c r="B171" s="21">
        <v>5</v>
      </c>
      <c r="C171" s="22" t="s">
        <v>19</v>
      </c>
      <c r="D171" s="5" t="s">
        <v>20</v>
      </c>
      <c r="E171" s="39"/>
      <c r="F171" s="40"/>
      <c r="G171" s="40"/>
      <c r="H171" s="94"/>
      <c r="I171" s="40"/>
      <c r="J171" s="40"/>
      <c r="K171" s="41"/>
      <c r="L171" s="40"/>
    </row>
    <row r="172" spans="1:12" ht="15">
      <c r="A172" s="23"/>
      <c r="B172" s="15"/>
      <c r="C172" s="11"/>
      <c r="D172" s="6" t="s">
        <v>28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7" t="s">
        <v>21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7" t="s">
        <v>22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3"/>
      <c r="B175" s="15"/>
      <c r="C175" s="11"/>
      <c r="D175" s="7" t="s">
        <v>25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.75" customHeight="1">
      <c r="A178" s="24"/>
      <c r="B178" s="17"/>
      <c r="C178" s="8"/>
      <c r="D178" s="18" t="s">
        <v>32</v>
      </c>
      <c r="E178" s="9"/>
      <c r="F178" s="19">
        <f>SUM(F171:F177)</f>
        <v>0</v>
      </c>
      <c r="G178" s="19">
        <f t="shared" ref="G178:J178" si="67">SUM(G171:G177)</f>
        <v>0</v>
      </c>
      <c r="H178" s="19">
        <f t="shared" si="67"/>
        <v>0</v>
      </c>
      <c r="I178" s="19">
        <f t="shared" si="67"/>
        <v>0</v>
      </c>
      <c r="J178" s="19">
        <f t="shared" si="67"/>
        <v>0</v>
      </c>
      <c r="K178" s="25"/>
      <c r="L178" s="19">
        <f t="shared" ref="L178" si="68">SUM(L171:L177)</f>
        <v>0</v>
      </c>
    </row>
    <row r="179" spans="1:12" ht="15">
      <c r="A179" s="26">
        <f>A171</f>
        <v>2</v>
      </c>
      <c r="B179" s="13">
        <f>B171</f>
        <v>5</v>
      </c>
      <c r="C179" s="10" t="s">
        <v>24</v>
      </c>
      <c r="D179" s="7" t="s">
        <v>25</v>
      </c>
      <c r="E179" s="59" t="s">
        <v>52</v>
      </c>
      <c r="F179" s="71">
        <v>100</v>
      </c>
      <c r="G179" s="53">
        <v>1.82</v>
      </c>
      <c r="H179" s="53">
        <v>5.0999999999999996</v>
      </c>
      <c r="I179" s="53">
        <v>2.48</v>
      </c>
      <c r="J179" s="53">
        <v>98.5</v>
      </c>
      <c r="K179" s="69">
        <v>34</v>
      </c>
      <c r="L179" s="76">
        <v>12.83</v>
      </c>
    </row>
    <row r="180" spans="1:12" ht="26.25">
      <c r="A180" s="23"/>
      <c r="B180" s="15"/>
      <c r="C180" s="11"/>
      <c r="D180" s="7" t="s">
        <v>26</v>
      </c>
      <c r="E180" s="51" t="s">
        <v>73</v>
      </c>
      <c r="F180" s="52" t="s">
        <v>43</v>
      </c>
      <c r="G180" s="53">
        <v>2.8</v>
      </c>
      <c r="H180" s="53">
        <v>3.27</v>
      </c>
      <c r="I180" s="53">
        <v>12.8</v>
      </c>
      <c r="J180" s="53">
        <v>180.5</v>
      </c>
      <c r="K180" s="70">
        <v>81</v>
      </c>
      <c r="L180" s="75">
        <v>18.399999999999999</v>
      </c>
    </row>
    <row r="181" spans="1:12" ht="15">
      <c r="A181" s="23"/>
      <c r="B181" s="15"/>
      <c r="C181" s="11"/>
      <c r="D181" s="7" t="s">
        <v>27</v>
      </c>
      <c r="E181" s="51" t="s">
        <v>71</v>
      </c>
      <c r="F181" s="52">
        <v>120</v>
      </c>
      <c r="G181" s="53">
        <v>19.7</v>
      </c>
      <c r="H181" s="53">
        <v>15.91</v>
      </c>
      <c r="I181" s="53">
        <v>5.44</v>
      </c>
      <c r="J181" s="53">
        <v>205.05</v>
      </c>
      <c r="K181" s="44">
        <v>101</v>
      </c>
      <c r="L181" s="74">
        <v>28.1</v>
      </c>
    </row>
    <row r="182" spans="1:12" ht="15">
      <c r="A182" s="23"/>
      <c r="B182" s="15"/>
      <c r="C182" s="11"/>
      <c r="D182" s="7" t="s">
        <v>28</v>
      </c>
      <c r="E182" s="51" t="s">
        <v>72</v>
      </c>
      <c r="F182" s="52">
        <v>180</v>
      </c>
      <c r="G182" s="90">
        <v>4.9000000000000004</v>
      </c>
      <c r="H182" s="90">
        <v>3.29</v>
      </c>
      <c r="I182" s="90">
        <v>10.69</v>
      </c>
      <c r="J182" s="91">
        <v>199.8</v>
      </c>
      <c r="K182" s="92">
        <v>58</v>
      </c>
      <c r="L182" s="93">
        <v>7.1</v>
      </c>
    </row>
    <row r="183" spans="1:12" ht="15">
      <c r="A183" s="23"/>
      <c r="B183" s="15"/>
      <c r="C183" s="11"/>
      <c r="D183" s="7" t="s">
        <v>29</v>
      </c>
      <c r="E183" s="51" t="s">
        <v>63</v>
      </c>
      <c r="F183" s="52">
        <v>200</v>
      </c>
      <c r="G183" s="53">
        <v>0.14000000000000001</v>
      </c>
      <c r="H183" s="53">
        <v>0.02</v>
      </c>
      <c r="I183" s="53">
        <v>21.51</v>
      </c>
      <c r="J183" s="53">
        <v>121.4</v>
      </c>
      <c r="K183" s="44">
        <v>373</v>
      </c>
      <c r="L183" s="74">
        <v>6.4</v>
      </c>
    </row>
    <row r="184" spans="1:12" ht="15">
      <c r="A184" s="23"/>
      <c r="B184" s="15"/>
      <c r="C184" s="11"/>
      <c r="D184" s="7" t="s">
        <v>30</v>
      </c>
      <c r="E184" s="42" t="s">
        <v>42</v>
      </c>
      <c r="F184" s="43">
        <v>60</v>
      </c>
      <c r="G184" s="43">
        <v>3.12</v>
      </c>
      <c r="H184" s="43">
        <v>1.1200000000000001</v>
      </c>
      <c r="I184" s="43">
        <v>20.93</v>
      </c>
      <c r="J184" s="74">
        <v>130.30000000000001</v>
      </c>
      <c r="K184" s="44">
        <v>147</v>
      </c>
      <c r="L184" s="43">
        <v>2.08</v>
      </c>
    </row>
    <row r="185" spans="1:12" ht="15">
      <c r="A185" s="23"/>
      <c r="B185" s="15"/>
      <c r="C185" s="11"/>
      <c r="D185" s="7" t="s">
        <v>31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61" t="s">
        <v>23</v>
      </c>
      <c r="E186" s="42" t="s">
        <v>40</v>
      </c>
      <c r="F186" s="52">
        <v>100</v>
      </c>
      <c r="G186" s="53">
        <v>0.48</v>
      </c>
      <c r="H186" s="53">
        <v>0.02</v>
      </c>
      <c r="I186" s="53">
        <v>9.8000000000000007</v>
      </c>
      <c r="J186" s="53">
        <v>44.1</v>
      </c>
      <c r="K186" s="44">
        <v>368</v>
      </c>
      <c r="L186" s="74">
        <v>5</v>
      </c>
    </row>
    <row r="187" spans="1:12" ht="1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4"/>
      <c r="B188" s="17"/>
      <c r="C188" s="8"/>
      <c r="D188" s="18" t="s">
        <v>32</v>
      </c>
      <c r="E188" s="9"/>
      <c r="F188" s="19">
        <f>SUM(F179:F187)</f>
        <v>760</v>
      </c>
      <c r="G188" s="19">
        <f t="shared" ref="G188:J188" si="69">SUM(G179:G187)</f>
        <v>32.959999999999994</v>
      </c>
      <c r="H188" s="19">
        <f t="shared" si="69"/>
        <v>28.73</v>
      </c>
      <c r="I188" s="19">
        <f t="shared" si="69"/>
        <v>83.649999999999991</v>
      </c>
      <c r="J188" s="19">
        <f t="shared" si="69"/>
        <v>979.65</v>
      </c>
      <c r="K188" s="25"/>
      <c r="L188" s="19">
        <f t="shared" ref="L188" si="70">SUM(L179:L187)</f>
        <v>79.91</v>
      </c>
    </row>
    <row r="189" spans="1:12" ht="15.75" customHeight="1" thickBot="1">
      <c r="A189" s="29">
        <f>A171</f>
        <v>2</v>
      </c>
      <c r="B189" s="30">
        <f>B171</f>
        <v>5</v>
      </c>
      <c r="C189" s="95" t="s">
        <v>4</v>
      </c>
      <c r="D189" s="96"/>
      <c r="E189" s="31"/>
      <c r="F189" s="32">
        <f>F178+F188</f>
        <v>760</v>
      </c>
      <c r="G189" s="32">
        <f t="shared" ref="G189" si="71">G178+G188</f>
        <v>32.959999999999994</v>
      </c>
      <c r="H189" s="32">
        <f t="shared" ref="H189" si="72">H178+H188</f>
        <v>28.73</v>
      </c>
      <c r="I189" s="32">
        <f t="shared" ref="I189" si="73">I178+I188</f>
        <v>83.649999999999991</v>
      </c>
      <c r="J189" s="32">
        <f t="shared" ref="J189:L189" si="74">J178+J188</f>
        <v>979.65</v>
      </c>
      <c r="K189" s="32"/>
      <c r="L189" s="32">
        <f t="shared" si="74"/>
        <v>79.91</v>
      </c>
    </row>
    <row r="190" spans="1:12" ht="13.5" customHeight="1" thickBot="1">
      <c r="A190" s="27"/>
      <c r="B190" s="28"/>
      <c r="C190" s="97" t="s">
        <v>5</v>
      </c>
      <c r="D190" s="98"/>
      <c r="E190" s="99"/>
      <c r="F190" s="34">
        <f>(F24+F43+F62+F81+F100+F118+F136+F153+F170+F189)/(IF(F24=0,0,1)+IF(F43=0,0,1)+IF(F62=0,0,1)+IF(F81=0,0,1)+IF(F100=0,0,1)+IF(F118=0,0,1)+IF(F136=0,0,1)+IF(F153=0,0,1)+IF(F170=0,0,1)+IF(F189=0,0,1))</f>
        <v>710</v>
      </c>
      <c r="G190" s="34">
        <f>(G24+G43+G62+G81+G100+G118+G136+G153+G170+G189)/(IF(G24=0,0,1)+IF(G43=0,0,1)+IF(G62=0,0,1)+IF(G81=0,0,1)+IF(G100=0,0,1)+IF(G118=0,0,1)+IF(G136=0,0,1)+IF(G153=0,0,1)+IF(G170=0,0,1)+IF(G189=0,0,1))</f>
        <v>33.781999999999996</v>
      </c>
      <c r="H190" s="34">
        <f>(H24+H43+H62+H81+H100+H118+H136+H153+H170+H189)/(IF(H24=0,0,1)+IF(H43=0,0,1)+IF(H62=0,0,1)+IF(H81=0,0,1)+IF(H100=0,0,1)+IF(H118=0,0,1)+IF(H136=0,0,1)+IF(H153=0,0,1)+IF(H170=0,0,1)+IF(H189=0,0,1))</f>
        <v>27.99</v>
      </c>
      <c r="I190" s="34">
        <f>(I24+I43+I62+I81+I100+I118+I136+I153+I170+I189)/(IF(I24=0,0,1)+IF(I43=0,0,1)+IF(I62=0,0,1)+IF(I81=0,0,1)+IF(I100=0,0,1)+IF(I118=0,0,1)+IF(I136=0,0,1)+IF(I153=0,0,1)+IF(I170=0,0,1)+IF(I189=0,0,1))</f>
        <v>113.40600000000002</v>
      </c>
      <c r="J190" s="34">
        <f>(J24+J43+J62+J81+J100+J118+J136+J153+J170+J189)/(IF(J24=0,0,1)+IF(J43=0,0,1)+IF(J62=0,0,1)+IF(J81=0,0,1)+IF(J100=0,0,1)+IF(J118=0,0,1)+IF(J136=0,0,1)+IF(J153=0,0,1)+IF(J170=0,0,1)+IF(J189=0,0,1))</f>
        <v>1037.759</v>
      </c>
      <c r="K190" s="34"/>
      <c r="L190" s="34">
        <f>(L24+L43+L62+L81+L100+L118+L136+L153+L170+L189)/(IF(L24=0,0,1)+IF(L43=0,0,1)+IF(L62=0,0,1)+IF(L81=0,0,1)+IF(L100=0,0,1)+IF(L118=0,0,1)+IF(L136=0,0,1)+IF(L153=0,0,1)+IF(L170=0,0,1)+IF(L189=0,0,1))</f>
        <v>73.945999999999998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0:E190"/>
    <mergeCell ref="C189:D189"/>
    <mergeCell ref="C118:D118"/>
    <mergeCell ref="C136:D136"/>
    <mergeCell ref="C153:D153"/>
    <mergeCell ref="C170:D170"/>
  </mergeCells>
  <pageMargins left="0.19685039370078741" right="0.19685039370078741" top="0.78740157480314965" bottom="0.59055118110236227" header="0.7086614173228347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2025-01-31T13:59:41Z</cp:lastPrinted>
  <dcterms:created xsi:type="dcterms:W3CDTF">2022-05-16T14:23:56Z</dcterms:created>
  <dcterms:modified xsi:type="dcterms:W3CDTF">2026-01-29T10:58:59Z</dcterms:modified>
</cp:coreProperties>
</file>